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LCFC\"/>
    </mc:Choice>
  </mc:AlternateContent>
  <bookViews>
    <workbookView xWindow="240" yWindow="75" windowWidth="20055" windowHeight="7935" firstSheet="1" activeTab="5"/>
  </bookViews>
  <sheets>
    <sheet name="kharif 2012-13" sheetId="1" r:id="rId1"/>
    <sheet name="Rabi 2012-13" sheetId="2" r:id="rId2"/>
    <sheet name="Food grains 2012-13" sheetId="3" r:id="rId3"/>
    <sheet name="Vegetables 2012-13" sheetId="4" r:id="rId4"/>
    <sheet name="land use 2011-12, 2012-13" sheetId="5" r:id="rId5"/>
    <sheet name="irrigation 2012-13" sheetId="6" r:id="rId6"/>
  </sheets>
  <calcPr calcId="162913"/>
</workbook>
</file>

<file path=xl/calcChain.xml><?xml version="1.0" encoding="utf-8"?>
<calcChain xmlns="http://schemas.openxmlformats.org/spreadsheetml/2006/main">
  <c r="L82" i="4" l="1"/>
  <c r="L78" i="4"/>
  <c r="L77" i="4"/>
  <c r="L75" i="4"/>
  <c r="L74" i="4"/>
  <c r="L72" i="4"/>
  <c r="L73" i="4" s="1"/>
  <c r="L71" i="4"/>
  <c r="L69" i="4"/>
  <c r="L68" i="4"/>
  <c r="L66" i="4"/>
  <c r="L65" i="4"/>
  <c r="L63" i="4"/>
  <c r="L64" i="4" s="1"/>
  <c r="L62" i="4"/>
  <c r="L60" i="4"/>
  <c r="L59" i="4"/>
  <c r="L57" i="4"/>
  <c r="L58" i="4" s="1"/>
  <c r="L56" i="4"/>
  <c r="L54" i="4"/>
  <c r="L53" i="4"/>
  <c r="L51" i="4"/>
  <c r="L52" i="4" s="1"/>
  <c r="L50" i="4"/>
  <c r="L48" i="4"/>
  <c r="L47" i="4"/>
  <c r="L45" i="4"/>
  <c r="L46" i="4" s="1"/>
  <c r="L44" i="4"/>
  <c r="L42" i="4"/>
  <c r="L41" i="4"/>
  <c r="L39" i="4"/>
  <c r="L40" i="4" s="1"/>
  <c r="L38" i="4"/>
  <c r="L36" i="4"/>
  <c r="L35" i="4"/>
  <c r="L33" i="4"/>
  <c r="L34" i="4" s="1"/>
  <c r="L32" i="4"/>
  <c r="L30" i="4"/>
  <c r="L29" i="4"/>
  <c r="L27" i="4"/>
  <c r="L28" i="4" s="1"/>
  <c r="L26" i="4"/>
  <c r="L24" i="4"/>
  <c r="L25" i="4" s="1"/>
  <c r="L23" i="4"/>
  <c r="L21" i="4"/>
  <c r="L22" i="4" s="1"/>
  <c r="L20" i="4"/>
  <c r="L18" i="4"/>
  <c r="L19" i="4" s="1"/>
  <c r="L17" i="4"/>
  <c r="L15" i="4"/>
  <c r="L16" i="4" s="1"/>
  <c r="L14" i="4"/>
  <c r="L12" i="4"/>
  <c r="L13" i="4" s="1"/>
  <c r="L11" i="4"/>
  <c r="L9" i="4"/>
  <c r="L10" i="4" s="1"/>
  <c r="L8" i="4"/>
  <c r="T56" i="1"/>
  <c r="T55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L70" i="4" l="1"/>
  <c r="L76" i="4"/>
  <c r="L31" i="4"/>
  <c r="L37" i="4"/>
  <c r="L43" i="4"/>
  <c r="L49" i="4"/>
  <c r="L55" i="4"/>
  <c r="L61" i="4"/>
  <c r="L67" i="4"/>
</calcChain>
</file>

<file path=xl/sharedStrings.xml><?xml version="1.0" encoding="utf-8"?>
<sst xmlns="http://schemas.openxmlformats.org/spreadsheetml/2006/main" count="615" uniqueCount="208">
  <si>
    <t xml:space="preserve">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</si>
  <si>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</si>
  <si>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STATE LEVEL CROP STATISTICS REPORT ON KHARIF CROPS, 2012-13</t>
  </si>
  <si>
    <t xml:space="preserve">                                                                                                                                      (DISTRICT WISE BREAK-UP REPORT)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</si>
  <si>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= Area in hectares</t>
  </si>
  <si>
    <t xml:space="preserve">                                                                  P = Production in M.T</t>
  </si>
  <si>
    <t xml:space="preserve">                                                                  Y = Average yield in kgs/hectare</t>
  </si>
  <si>
    <t>Name of Crop</t>
  </si>
  <si>
    <t>Ri-Bhoi</t>
  </si>
  <si>
    <t>East Khasi Hills</t>
  </si>
  <si>
    <t>West Khasi Hills</t>
  </si>
  <si>
    <t>Jaintia Hills</t>
  </si>
  <si>
    <t>East Garo Hills</t>
  </si>
  <si>
    <t>West Garo Hills</t>
  </si>
  <si>
    <t>South Garo Hills</t>
  </si>
  <si>
    <t>Meghalaya</t>
  </si>
  <si>
    <t>Variation</t>
  </si>
  <si>
    <t xml:space="preserve">Percentage </t>
  </si>
  <si>
    <t>(Appvd.)</t>
  </si>
  <si>
    <t>increase (+)</t>
  </si>
  <si>
    <t xml:space="preserve">of </t>
  </si>
  <si>
    <t>2011-12</t>
  </si>
  <si>
    <t>2012-13</t>
  </si>
  <si>
    <t>decrease (-)</t>
  </si>
  <si>
    <t>variation</t>
  </si>
  <si>
    <t>1. Rice</t>
  </si>
  <si>
    <t>a) Autumn</t>
  </si>
  <si>
    <t>A</t>
  </si>
  <si>
    <t xml:space="preserve">    Rice (Ahu)</t>
  </si>
  <si>
    <t>P</t>
  </si>
  <si>
    <t>Y</t>
  </si>
  <si>
    <t>b) Winter</t>
  </si>
  <si>
    <t xml:space="preserve">     Rice (Sali)</t>
  </si>
  <si>
    <t>2. Maize</t>
  </si>
  <si>
    <t>3. Tur (Arhar)</t>
  </si>
  <si>
    <t>4. Soyabean</t>
  </si>
  <si>
    <t xml:space="preserve">    (Green)</t>
  </si>
  <si>
    <t xml:space="preserve">5. Sweet </t>
  </si>
  <si>
    <t xml:space="preserve">     Potato</t>
  </si>
  <si>
    <t>6. Cotton*</t>
  </si>
  <si>
    <t>7. Jute**</t>
  </si>
  <si>
    <t>8. Mesta**</t>
  </si>
  <si>
    <t>9. Ginger</t>
  </si>
  <si>
    <t>10. Tapioca</t>
  </si>
  <si>
    <t>11. Banana</t>
  </si>
  <si>
    <t>12. Papaya</t>
  </si>
  <si>
    <t>13. Pineapple</t>
  </si>
  <si>
    <t>N.B: Cotton* - Production in bales of 170kgs each</t>
  </si>
  <si>
    <t xml:space="preserve">          Jute** - Production in bales of 180kgs each</t>
  </si>
  <si>
    <t xml:space="preserve">          Mesta** - Production in bales of 180kgs each</t>
  </si>
  <si>
    <t>Member</t>
  </si>
  <si>
    <t>Meghalaya, Shillong</t>
  </si>
  <si>
    <t xml:space="preserve">               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</si>
  <si>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</si>
  <si>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                STATE LEVEL CROP STATISTICS REPORT ON RABI CROPS, 2012-13</t>
  </si>
  <si>
    <t xml:space="preserve">                                                                                                                                                  (DISTRICT WISE BREAK-UP REPORT)</t>
  </si>
  <si>
    <t xml:space="preserve">                                                                                                                                               A= Area in hectares</t>
  </si>
  <si>
    <t xml:space="preserve">                                                                                                                                               P= Production in M.T</t>
  </si>
  <si>
    <t xml:space="preserve">                                                                                                                                               Y= Average yield in kgs/hectare</t>
  </si>
  <si>
    <t>Remarks</t>
  </si>
  <si>
    <t>1. Spring Rice</t>
  </si>
  <si>
    <t>2.Wheat</t>
  </si>
  <si>
    <t>3.Small millets</t>
  </si>
  <si>
    <t>a. Finger Millet</t>
  </si>
  <si>
    <t>b. Foxtail Millet</t>
  </si>
  <si>
    <t>c. Pearl Millet</t>
  </si>
  <si>
    <t>d. Job's tear</t>
  </si>
  <si>
    <t>e. Other Millets</t>
  </si>
  <si>
    <t>Total Small</t>
  </si>
  <si>
    <t>Millets</t>
  </si>
  <si>
    <t>4. Gram pulses</t>
  </si>
  <si>
    <t>5. Other Rabi</t>
  </si>
  <si>
    <t>Pulses</t>
  </si>
  <si>
    <t>a. Pea</t>
  </si>
  <si>
    <t>b. Cow Pea</t>
  </si>
  <si>
    <t>c. Lentil</t>
  </si>
  <si>
    <t>d. Others</t>
  </si>
  <si>
    <t>Total</t>
  </si>
  <si>
    <t>Rabi Pulses</t>
  </si>
  <si>
    <t>6. Sesamum</t>
  </si>
  <si>
    <t>7. Rapeseed &amp;</t>
  </si>
  <si>
    <t xml:space="preserve"> Mustard</t>
  </si>
  <si>
    <t>8. Linseed</t>
  </si>
  <si>
    <t>9. Castor</t>
  </si>
  <si>
    <t>10. Potato</t>
  </si>
  <si>
    <t>(all potatoes)</t>
  </si>
  <si>
    <t>11. Chillies</t>
  </si>
  <si>
    <t>(green)</t>
  </si>
  <si>
    <t>12. Turmeric</t>
  </si>
  <si>
    <t>13. Sugarcane</t>
  </si>
  <si>
    <t>14. Tobacco</t>
  </si>
  <si>
    <t>15. Arecanut</t>
  </si>
  <si>
    <t>16. Citrus Fruits</t>
  </si>
  <si>
    <t>a. Khasi Mandarin</t>
  </si>
  <si>
    <t>b. Assam lemon</t>
  </si>
  <si>
    <t>c. Pomelon</t>
  </si>
  <si>
    <t>Total Citrus</t>
  </si>
  <si>
    <t>fruits</t>
  </si>
  <si>
    <t>17. Cashewnut</t>
  </si>
  <si>
    <t>18. Tealeaf</t>
  </si>
  <si>
    <t>19. Black-pepper</t>
  </si>
  <si>
    <t>20. Rubber</t>
  </si>
  <si>
    <t>21. Coffee</t>
  </si>
  <si>
    <t>22. Strawberry</t>
  </si>
  <si>
    <t xml:space="preserve">                    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</si>
  <si>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</si>
  <si>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            State Level Crop Statistics on Total Rice and Total Foodgrains, 2012-13</t>
  </si>
  <si>
    <t>A = Area in hectares</t>
  </si>
  <si>
    <t>P = Production in M.T</t>
  </si>
  <si>
    <t>Y = Average Yield in Kgs/Hectare</t>
  </si>
  <si>
    <t>Crops</t>
  </si>
  <si>
    <t>Percentage</t>
  </si>
  <si>
    <t>Appvd.</t>
  </si>
  <si>
    <t>Increase(+)</t>
  </si>
  <si>
    <t>of</t>
  </si>
  <si>
    <t>Decrease(-)</t>
  </si>
  <si>
    <t>Rice</t>
  </si>
  <si>
    <t xml:space="preserve">Total </t>
  </si>
  <si>
    <t>Foodgrains</t>
  </si>
  <si>
    <t xml:space="preserve">                                                                                                 GOVERNMENT OF MEGHALAYA</t>
  </si>
  <si>
    <t xml:space="preserve">                                                                                    DIRECTORATE OF ECONOMICS &amp; STATISTICS</t>
  </si>
  <si>
    <t xml:space="preserve">                                                      STATE LEVEL CROP STATISTICS REPORT ON VEGETABLES CROPS, 2012-13</t>
  </si>
  <si>
    <t xml:space="preserve">                                                                                             (DISTRICT WISE BREAK-UP REPORT)</t>
  </si>
  <si>
    <t xml:space="preserve">                                                                           A = Area in hectares         P = Production in M.T       Y = Average yield in kgs/hectare</t>
  </si>
  <si>
    <t>Sl No.</t>
  </si>
  <si>
    <t>East Khasi</t>
  </si>
  <si>
    <t>West Khasi</t>
  </si>
  <si>
    <t xml:space="preserve">Jaintia </t>
  </si>
  <si>
    <t xml:space="preserve">East Garo </t>
  </si>
  <si>
    <t>West Garo</t>
  </si>
  <si>
    <t>South Garo</t>
  </si>
  <si>
    <t>Hills</t>
  </si>
  <si>
    <t>Beetroot</t>
  </si>
  <si>
    <t>Cabbage</t>
  </si>
  <si>
    <t>Cauliflower</t>
  </si>
  <si>
    <t>Radish</t>
  </si>
  <si>
    <t>Tomato</t>
  </si>
  <si>
    <t>Carrot</t>
  </si>
  <si>
    <t>Cucumber</t>
  </si>
  <si>
    <t>Capsicum</t>
  </si>
  <si>
    <t>Pea</t>
  </si>
  <si>
    <t>Corriander</t>
  </si>
  <si>
    <t>(Leaves)</t>
  </si>
  <si>
    <t>Beans</t>
  </si>
  <si>
    <t>Brinjal</t>
  </si>
  <si>
    <t>Ladies finger</t>
  </si>
  <si>
    <t>Turnip</t>
  </si>
  <si>
    <t>Bottle Gourd</t>
  </si>
  <si>
    <t>Knol-Khol</t>
  </si>
  <si>
    <t>Lettuce</t>
  </si>
  <si>
    <t>Pumpkin</t>
  </si>
  <si>
    <t xml:space="preserve">Mustard </t>
  </si>
  <si>
    <t>Onion</t>
  </si>
  <si>
    <t>Bitter Gourd</t>
  </si>
  <si>
    <t>Teasle Gourd</t>
  </si>
  <si>
    <t>Ridge Gourd</t>
  </si>
  <si>
    <t>Broccolli</t>
  </si>
  <si>
    <t>Vegetables</t>
  </si>
  <si>
    <t xml:space="preserve">  GOVERNMENT OF MEGHALAYA</t>
  </si>
  <si>
    <t>DIRECTORATE OF ECONOMICS AND STATISTICS</t>
  </si>
  <si>
    <t>LAND USE STATISTICS IN MEGHALAYA</t>
  </si>
  <si>
    <t xml:space="preserve">                                                                                                                                                          </t>
  </si>
  <si>
    <t>FOR THE YEAR 2011-12 &amp; 2012-13</t>
  </si>
  <si>
    <t>Land Classifications</t>
  </si>
  <si>
    <t>East Khasi hills</t>
  </si>
  <si>
    <t>Increase (+)</t>
  </si>
  <si>
    <t>(appvd.)</t>
  </si>
  <si>
    <t>Decrease (-)</t>
  </si>
  <si>
    <t xml:space="preserve"> variation</t>
  </si>
  <si>
    <t>1. Geographical Area</t>
  </si>
  <si>
    <t>2. Reporting Area</t>
  </si>
  <si>
    <t xml:space="preserve">3. Forests  </t>
  </si>
  <si>
    <t>(classed &amp; unclassed)</t>
  </si>
  <si>
    <t>4. Area not available for cultivation</t>
  </si>
  <si>
    <t>(i). Area under non-agricultural uses</t>
  </si>
  <si>
    <t xml:space="preserve">a. Water logged land </t>
  </si>
  <si>
    <t>b.Social Forestry</t>
  </si>
  <si>
    <t>c.Land under still water</t>
  </si>
  <si>
    <t>d.Other land</t>
  </si>
  <si>
    <t>Total (Column a to d)</t>
  </si>
  <si>
    <r>
      <rPr>
        <b/>
        <sz val="11"/>
        <color theme="1"/>
        <rFont val="Calibri"/>
        <family val="2"/>
        <scheme val="minor"/>
      </rPr>
      <t>(ii)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>Barren and unculturable lands</t>
    </r>
  </si>
  <si>
    <t xml:space="preserve">  TOTAL = Col.i&amp;ii</t>
  </si>
  <si>
    <t>5. Other uncultivated lands</t>
  </si>
  <si>
    <t>a. Permanent pastures and other</t>
  </si>
  <si>
    <t xml:space="preserve">    grazing lands</t>
  </si>
  <si>
    <t>b. Land under Misc. tree crops &amp;</t>
  </si>
  <si>
    <t xml:space="preserve">     grooves etc</t>
  </si>
  <si>
    <t>c. Cultivable wastelands</t>
  </si>
  <si>
    <t xml:space="preserve">  TOTAL = (a+b+c)</t>
  </si>
  <si>
    <t>6. Fallow lands</t>
  </si>
  <si>
    <t>a. Fallow lands other than current</t>
  </si>
  <si>
    <t xml:space="preserve">    follows</t>
  </si>
  <si>
    <t>b. Current fallows</t>
  </si>
  <si>
    <t xml:space="preserve">  TOTAL = (a+b)</t>
  </si>
  <si>
    <t>7. Net area sown</t>
  </si>
  <si>
    <t>8. Area sown more than once</t>
  </si>
  <si>
    <t xml:space="preserve">9.Total cropped area </t>
  </si>
  <si>
    <t xml:space="preserve">                                                                                                                                          IRRIGATION STATISTICS FOR THE YEAR 2012-13</t>
  </si>
  <si>
    <t xml:space="preserve">                                                                                                                                                         (DISTRICT -WISE BREAK-UP)</t>
  </si>
  <si>
    <t>CATEGORY</t>
  </si>
  <si>
    <t>NET  IRRIGATED AREA</t>
  </si>
  <si>
    <t>a) Govt.</t>
  </si>
  <si>
    <t>(funded)</t>
  </si>
  <si>
    <t>b) Private</t>
  </si>
  <si>
    <t>GROSS IRRIGATED AREA</t>
  </si>
  <si>
    <t xml:space="preserve">Remarks:  Decrease in private irrigation is due to the fact that most of the Cultivators are availing the Government irrigation facilities, as their private </t>
  </si>
  <si>
    <t>irrigation system are temporary.</t>
  </si>
  <si>
    <t>Director  of soil &amp; Water conservation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</si>
</sst>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0"/>
      <color theme="1"/>
      <name val="Times New Roman"/>
      <family val="1"/>
    </font>
    <font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Fill="1" applyBorder="1"/>
    <xf numFmtId="0" fontId="0" fillId="0" borderId="6" xfId="0" applyBorder="1"/>
    <xf numFmtId="0" fontId="0" fillId="0" borderId="7" xfId="0" applyBorder="1"/>
    <xf numFmtId="0" fontId="0" fillId="0" borderId="12" xfId="0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10" fontId="0" fillId="0" borderId="12" xfId="0" applyNumberForma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10" xfId="0" applyBorder="1" applyAlignment="1"/>
    <xf numFmtId="0" fontId="0" fillId="0" borderId="11" xfId="0" applyBorder="1" applyAlignment="1"/>
    <xf numFmtId="10" fontId="0" fillId="0" borderId="8" xfId="0" applyNumberFormat="1" applyBorder="1"/>
    <xf numFmtId="0" fontId="0" fillId="0" borderId="8" xfId="0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0" fillId="0" borderId="8" xfId="0" applyNumberFormat="1" applyFill="1" applyBorder="1" applyAlignment="1">
      <alignment horizontal="center"/>
    </xf>
    <xf numFmtId="0" fontId="2" fillId="0" borderId="8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12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8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0" fontId="0" fillId="0" borderId="9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vertical="center"/>
    </xf>
    <xf numFmtId="0" fontId="0" fillId="0" borderId="0" xfId="0" applyBorder="1"/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/>
    <xf numFmtId="0" fontId="2" fillId="0" borderId="9" xfId="0" applyFont="1" applyBorder="1"/>
    <xf numFmtId="0" fontId="2" fillId="0" borderId="14" xfId="0" applyFont="1" applyBorder="1"/>
    <xf numFmtId="0" fontId="2" fillId="0" borderId="5" xfId="0" applyFont="1" applyBorder="1"/>
    <xf numFmtId="9" fontId="0" fillId="0" borderId="9" xfId="1" applyNumberFormat="1" applyFont="1" applyBorder="1" applyAlignment="1">
      <alignment horizontal="center"/>
    </xf>
    <xf numFmtId="0" fontId="2" fillId="0" borderId="4" xfId="0" applyFont="1" applyBorder="1"/>
    <xf numFmtId="0" fontId="0" fillId="0" borderId="9" xfId="0" applyBorder="1" applyAlignment="1"/>
    <xf numFmtId="0" fontId="0" fillId="0" borderId="5" xfId="0" applyBorder="1" applyAlignment="1"/>
    <xf numFmtId="0" fontId="0" fillId="0" borderId="5" xfId="0" applyBorder="1" applyAlignment="1">
      <alignment vertical="top"/>
    </xf>
    <xf numFmtId="0" fontId="0" fillId="0" borderId="9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0" fillId="0" borderId="10" xfId="0" applyFill="1" applyBorder="1"/>
    <xf numFmtId="0" fontId="0" fillId="0" borderId="12" xfId="0" applyFont="1" applyBorder="1" applyAlignment="1">
      <alignment horizontal="center"/>
    </xf>
    <xf numFmtId="9" fontId="0" fillId="0" borderId="12" xfId="1" applyNumberFormat="1" applyFont="1" applyBorder="1" applyAlignment="1">
      <alignment horizontal="center"/>
    </xf>
    <xf numFmtId="0" fontId="0" fillId="0" borderId="9" xfId="0" applyFill="1" applyBorder="1"/>
    <xf numFmtId="0" fontId="2" fillId="0" borderId="9" xfId="0" applyFont="1" applyFill="1" applyBorder="1"/>
    <xf numFmtId="0" fontId="2" fillId="0" borderId="1" xfId="0" applyFont="1" applyFill="1" applyBorder="1"/>
    <xf numFmtId="2" fontId="0" fillId="0" borderId="9" xfId="0" applyNumberForma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/>
    <xf numFmtId="2" fontId="0" fillId="0" borderId="14" xfId="0" applyNumberForma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7.jpg"/><Relationship Id="rId4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8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62</xdr:row>
      <xdr:rowOff>123825</xdr:rowOff>
    </xdr:from>
    <xdr:to>
      <xdr:col>4</xdr:col>
      <xdr:colOff>78105</xdr:colOff>
      <xdr:row>69</xdr:row>
      <xdr:rowOff>20193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1934825"/>
          <a:ext cx="2240280" cy="122986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8</xdr:col>
      <xdr:colOff>262128</xdr:colOff>
      <xdr:row>67</xdr:row>
      <xdr:rowOff>138684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12001500"/>
          <a:ext cx="1481328" cy="90068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13</xdr:col>
      <xdr:colOff>60960</xdr:colOff>
      <xdr:row>68</xdr:row>
      <xdr:rowOff>16764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12001500"/>
          <a:ext cx="1280160" cy="969264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17</xdr:col>
      <xdr:colOff>390144</xdr:colOff>
      <xdr:row>69</xdr:row>
      <xdr:rowOff>50292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12001500"/>
          <a:ext cx="1609344" cy="1193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125</xdr:row>
      <xdr:rowOff>123825</xdr:rowOff>
    </xdr:from>
    <xdr:to>
      <xdr:col>4</xdr:col>
      <xdr:colOff>78105</xdr:colOff>
      <xdr:row>132</xdr:row>
      <xdr:rowOff>20193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1934825"/>
          <a:ext cx="2240280" cy="122986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8</xdr:col>
      <xdr:colOff>262128</xdr:colOff>
      <xdr:row>130</xdr:row>
      <xdr:rowOff>138684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12001500"/>
          <a:ext cx="1481328" cy="90068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126</xdr:row>
      <xdr:rowOff>0</xdr:rowOff>
    </xdr:from>
    <xdr:to>
      <xdr:col>13</xdr:col>
      <xdr:colOff>60960</xdr:colOff>
      <xdr:row>131</xdr:row>
      <xdr:rowOff>16764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12001500"/>
          <a:ext cx="1280160" cy="969264"/>
        </a:xfrm>
        <a:prstGeom prst="rect">
          <a:avLst/>
        </a:prstGeom>
      </xdr:spPr>
    </xdr:pic>
    <xdr:clientData/>
  </xdr:twoCellAnchor>
  <xdr:twoCellAnchor editAs="oneCell">
    <xdr:from>
      <xdr:col>15</xdr:col>
      <xdr:colOff>104775</xdr:colOff>
      <xdr:row>125</xdr:row>
      <xdr:rowOff>180975</xdr:rowOff>
    </xdr:from>
    <xdr:to>
      <xdr:col>17</xdr:col>
      <xdr:colOff>494919</xdr:colOff>
      <xdr:row>132</xdr:row>
      <xdr:rowOff>40767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23993475"/>
          <a:ext cx="1609344" cy="11932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22</xdr:row>
      <xdr:rowOff>123825</xdr:rowOff>
    </xdr:from>
    <xdr:to>
      <xdr:col>5</xdr:col>
      <xdr:colOff>78105</xdr:colOff>
      <xdr:row>29</xdr:row>
      <xdr:rowOff>20193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3936325"/>
          <a:ext cx="2240280" cy="122986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9</xdr:col>
      <xdr:colOff>262128</xdr:colOff>
      <xdr:row>27</xdr:row>
      <xdr:rowOff>138684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24003000"/>
          <a:ext cx="1481328" cy="900684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152400</xdr:colOff>
      <xdr:row>21</xdr:row>
      <xdr:rowOff>161925</xdr:rowOff>
    </xdr:from>
    <xdr:to>
      <xdr:col>13</xdr:col>
      <xdr:colOff>542544</xdr:colOff>
      <xdr:row>28</xdr:row>
      <xdr:rowOff>21717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4410075"/>
          <a:ext cx="1609344" cy="1193292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381000</xdr:colOff>
      <xdr:row>21</xdr:row>
      <xdr:rowOff>180975</xdr:rowOff>
    </xdr:from>
    <xdr:to>
      <xdr:col>17</xdr:col>
      <xdr:colOff>441960</xdr:colOff>
      <xdr:row>27</xdr:row>
      <xdr:rowOff>7239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4429125"/>
          <a:ext cx="1280160" cy="9692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85</xdr:row>
      <xdr:rowOff>85725</xdr:rowOff>
    </xdr:from>
    <xdr:to>
      <xdr:col>3</xdr:col>
      <xdr:colOff>180975</xdr:colOff>
      <xdr:row>91</xdr:row>
      <xdr:rowOff>19050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6278225"/>
          <a:ext cx="1724025" cy="1076325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86</xdr:row>
      <xdr:rowOff>19050</xdr:rowOff>
    </xdr:from>
    <xdr:to>
      <xdr:col>5</xdr:col>
      <xdr:colOff>495300</xdr:colOff>
      <xdr:row>90</xdr:row>
      <xdr:rowOff>157734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16402050"/>
          <a:ext cx="1247775" cy="900684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85</xdr:row>
      <xdr:rowOff>161925</xdr:rowOff>
    </xdr:from>
    <xdr:to>
      <xdr:col>8</xdr:col>
      <xdr:colOff>308610</xdr:colOff>
      <xdr:row>90</xdr:row>
      <xdr:rowOff>178689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6354425"/>
          <a:ext cx="1280160" cy="969264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238125</xdr:colOff>
      <xdr:row>85</xdr:row>
      <xdr:rowOff>28575</xdr:rowOff>
    </xdr:from>
    <xdr:to>
      <xdr:col>11</xdr:col>
      <xdr:colOff>466725</xdr:colOff>
      <xdr:row>90</xdr:row>
      <xdr:rowOff>123825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16221075"/>
          <a:ext cx="1447800" cy="1047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37</xdr:row>
      <xdr:rowOff>114300</xdr:rowOff>
    </xdr:from>
    <xdr:to>
      <xdr:col>4</xdr:col>
      <xdr:colOff>40005</xdr:colOff>
      <xdr:row>44</xdr:row>
      <xdr:rowOff>10668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7400925"/>
          <a:ext cx="2240280" cy="1229868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180975</xdr:colOff>
      <xdr:row>38</xdr:row>
      <xdr:rowOff>142875</xdr:rowOff>
    </xdr:from>
    <xdr:to>
      <xdr:col>7</xdr:col>
      <xdr:colOff>443103</xdr:colOff>
      <xdr:row>43</xdr:row>
      <xdr:rowOff>91059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7620000"/>
          <a:ext cx="1481328" cy="900684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38</xdr:row>
      <xdr:rowOff>76200</xdr:rowOff>
    </xdr:from>
    <xdr:to>
      <xdr:col>11</xdr:col>
      <xdr:colOff>194310</xdr:colOff>
      <xdr:row>43</xdr:row>
      <xdr:rowOff>92964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7553325"/>
          <a:ext cx="1280160" cy="969264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</xdr:colOff>
      <xdr:row>37</xdr:row>
      <xdr:rowOff>161925</xdr:rowOff>
    </xdr:from>
    <xdr:to>
      <xdr:col>15</xdr:col>
      <xdr:colOff>428244</xdr:colOff>
      <xdr:row>44</xdr:row>
      <xdr:rowOff>21717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7448550"/>
          <a:ext cx="1609344" cy="1193292"/>
        </a:xfrm>
        <a:prstGeom prst="rect">
          <a:avLst/>
        </a:prstGeom>
      </xdr:spPr>
    </xdr:pic>
    <xdr:clientData/>
  </xdr:twoCellAnchor>
  <xdr:twoCellAnchor editAs="oneCell">
    <xdr:from>
      <xdr:col>16</xdr:col>
      <xdr:colOff>447675</xdr:colOff>
      <xdr:row>37</xdr:row>
      <xdr:rowOff>161925</xdr:rowOff>
    </xdr:from>
    <xdr:to>
      <xdr:col>19</xdr:col>
      <xdr:colOff>49911</xdr:colOff>
      <xdr:row>44</xdr:row>
      <xdr:rowOff>12573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1275" y="7448550"/>
          <a:ext cx="1431036" cy="11841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27</xdr:row>
      <xdr:rowOff>114300</xdr:rowOff>
    </xdr:from>
    <xdr:to>
      <xdr:col>4</xdr:col>
      <xdr:colOff>40005</xdr:colOff>
      <xdr:row>34</xdr:row>
      <xdr:rowOff>10668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7400925"/>
          <a:ext cx="2240280" cy="1229868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180975</xdr:colOff>
      <xdr:row>28</xdr:row>
      <xdr:rowOff>142875</xdr:rowOff>
    </xdr:from>
    <xdr:to>
      <xdr:col>7</xdr:col>
      <xdr:colOff>443103</xdr:colOff>
      <xdr:row>33</xdr:row>
      <xdr:rowOff>91059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7620000"/>
          <a:ext cx="1481328" cy="900684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28</xdr:row>
      <xdr:rowOff>76200</xdr:rowOff>
    </xdr:from>
    <xdr:to>
      <xdr:col>11</xdr:col>
      <xdr:colOff>194310</xdr:colOff>
      <xdr:row>33</xdr:row>
      <xdr:rowOff>92964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7553325"/>
          <a:ext cx="1280160" cy="969264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</xdr:colOff>
      <xdr:row>27</xdr:row>
      <xdr:rowOff>161925</xdr:rowOff>
    </xdr:from>
    <xdr:to>
      <xdr:col>15</xdr:col>
      <xdr:colOff>428244</xdr:colOff>
      <xdr:row>34</xdr:row>
      <xdr:rowOff>21717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7448550"/>
          <a:ext cx="1609344" cy="1193292"/>
        </a:xfrm>
        <a:prstGeom prst="rect">
          <a:avLst/>
        </a:prstGeom>
      </xdr:spPr>
    </xdr:pic>
    <xdr:clientData/>
  </xdr:twoCellAnchor>
  <xdr:twoCellAnchor editAs="oneCell">
    <xdr:from>
      <xdr:col>16</xdr:col>
      <xdr:colOff>171450</xdr:colOff>
      <xdr:row>29</xdr:row>
      <xdr:rowOff>9525</xdr:rowOff>
    </xdr:from>
    <xdr:to>
      <xdr:col>18</xdr:col>
      <xdr:colOff>278130</xdr:colOff>
      <xdr:row>33</xdr:row>
      <xdr:rowOff>152781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5534025"/>
          <a:ext cx="1325880" cy="905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68"/>
  <sheetViews>
    <sheetView topLeftCell="A46" workbookViewId="0">
      <selection activeCell="A62" sqref="A62:S71"/>
    </sheetView>
  </sheetViews>
  <sheetFormatPr defaultRowHeight="15" x14ac:dyDescent="0.25"/>
  <sheetData>
    <row r="4" spans="1:21" x14ac:dyDescent="0.25">
      <c r="A4" t="s">
        <v>0</v>
      </c>
    </row>
    <row r="5" spans="1:21" x14ac:dyDescent="0.25">
      <c r="A5" t="s">
        <v>1</v>
      </c>
    </row>
    <row r="6" spans="1:21" x14ac:dyDescent="0.25">
      <c r="A6" t="s">
        <v>2</v>
      </c>
    </row>
    <row r="7" spans="1:21" x14ac:dyDescent="0.25">
      <c r="A7" t="s">
        <v>3</v>
      </c>
    </row>
    <row r="8" spans="1:21" x14ac:dyDescent="0.25">
      <c r="A8" t="s">
        <v>4</v>
      </c>
    </row>
    <row r="9" spans="1:21" x14ac:dyDescent="0.25">
      <c r="M9" t="s">
        <v>5</v>
      </c>
    </row>
    <row r="10" spans="1:21" x14ac:dyDescent="0.25">
      <c r="M10" t="s">
        <v>6</v>
      </c>
    </row>
    <row r="11" spans="1:21" x14ac:dyDescent="0.25">
      <c r="A11" s="125" t="s">
        <v>7</v>
      </c>
      <c r="B11" s="126"/>
      <c r="C11" s="3"/>
      <c r="D11" s="123" t="s">
        <v>8</v>
      </c>
      <c r="E11" s="124"/>
      <c r="F11" s="123" t="s">
        <v>9</v>
      </c>
      <c r="G11" s="124"/>
      <c r="H11" s="123" t="s">
        <v>10</v>
      </c>
      <c r="I11" s="124"/>
      <c r="J11" s="123" t="s">
        <v>11</v>
      </c>
      <c r="K11" s="124"/>
      <c r="L11" s="123" t="s">
        <v>12</v>
      </c>
      <c r="M11" s="124"/>
      <c r="N11" s="123" t="s">
        <v>13</v>
      </c>
      <c r="O11" s="124"/>
      <c r="P11" s="123" t="s">
        <v>14</v>
      </c>
      <c r="Q11" s="124"/>
      <c r="R11" s="123" t="s">
        <v>15</v>
      </c>
      <c r="S11" s="124"/>
      <c r="T11" s="4" t="s">
        <v>16</v>
      </c>
      <c r="U11" s="4" t="s">
        <v>17</v>
      </c>
    </row>
    <row r="12" spans="1:21" x14ac:dyDescent="0.25">
      <c r="A12" s="127"/>
      <c r="B12" s="128"/>
      <c r="C12" s="5"/>
      <c r="D12" s="6" t="s">
        <v>18</v>
      </c>
      <c r="E12" s="6"/>
      <c r="F12" s="6" t="s">
        <v>18</v>
      </c>
      <c r="G12" s="6"/>
      <c r="H12" s="6" t="s">
        <v>18</v>
      </c>
      <c r="I12" s="6"/>
      <c r="J12" s="6" t="s">
        <v>18</v>
      </c>
      <c r="K12" s="6"/>
      <c r="L12" s="6" t="s">
        <v>18</v>
      </c>
      <c r="M12" s="6"/>
      <c r="N12" s="6" t="s">
        <v>18</v>
      </c>
      <c r="O12" s="6"/>
      <c r="P12" s="6" t="s">
        <v>18</v>
      </c>
      <c r="Q12" s="6"/>
      <c r="R12" s="6" t="s">
        <v>18</v>
      </c>
      <c r="S12" s="6"/>
      <c r="T12" s="7" t="s">
        <v>19</v>
      </c>
      <c r="U12" s="7" t="s">
        <v>20</v>
      </c>
    </row>
    <row r="13" spans="1:21" x14ac:dyDescent="0.25">
      <c r="A13" s="129"/>
      <c r="B13" s="130"/>
      <c r="C13" s="10"/>
      <c r="D13" s="6" t="s">
        <v>21</v>
      </c>
      <c r="E13" t="s">
        <v>22</v>
      </c>
      <c r="F13" s="6" t="s">
        <v>21</v>
      </c>
      <c r="G13" t="s">
        <v>22</v>
      </c>
      <c r="H13" s="6" t="s">
        <v>21</v>
      </c>
      <c r="I13" t="s">
        <v>22</v>
      </c>
      <c r="J13" s="6" t="s">
        <v>21</v>
      </c>
      <c r="K13" t="s">
        <v>22</v>
      </c>
      <c r="L13" s="6" t="s">
        <v>21</v>
      </c>
      <c r="M13" t="s">
        <v>22</v>
      </c>
      <c r="N13" s="6" t="s">
        <v>21</v>
      </c>
      <c r="O13" t="s">
        <v>22</v>
      </c>
      <c r="P13" s="6" t="s">
        <v>21</v>
      </c>
      <c r="Q13" t="s">
        <v>22</v>
      </c>
      <c r="R13" s="6" t="s">
        <v>21</v>
      </c>
      <c r="S13" t="s">
        <v>22</v>
      </c>
      <c r="T13" s="11" t="s">
        <v>23</v>
      </c>
      <c r="U13" s="11" t="s">
        <v>24</v>
      </c>
    </row>
    <row r="14" spans="1:21" x14ac:dyDescent="0.25">
      <c r="A14" s="12">
        <v>1</v>
      </c>
      <c r="B14" s="13"/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  <c r="K14" s="6">
        <v>10</v>
      </c>
      <c r="L14" s="6">
        <v>11</v>
      </c>
      <c r="M14" s="6">
        <v>12</v>
      </c>
      <c r="N14" s="6">
        <v>13</v>
      </c>
      <c r="O14" s="6">
        <v>14</v>
      </c>
      <c r="P14" s="6">
        <v>15</v>
      </c>
      <c r="Q14" s="6">
        <v>16</v>
      </c>
      <c r="R14" s="6">
        <v>17</v>
      </c>
      <c r="S14" s="6">
        <v>18</v>
      </c>
      <c r="T14" s="6">
        <v>19</v>
      </c>
      <c r="U14" s="6">
        <v>20</v>
      </c>
    </row>
    <row r="15" spans="1:21" x14ac:dyDescent="0.25">
      <c r="A15" s="14" t="s">
        <v>25</v>
      </c>
      <c r="B15" s="15"/>
      <c r="C15" s="3"/>
      <c r="D15" s="3"/>
      <c r="E15" s="3"/>
      <c r="F15" s="3"/>
      <c r="G15" s="3"/>
      <c r="H15" s="3"/>
      <c r="I15" s="3"/>
      <c r="J15" s="3"/>
      <c r="K15" s="3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x14ac:dyDescent="0.25">
      <c r="A16" s="17" t="s">
        <v>26</v>
      </c>
      <c r="B16" s="18"/>
      <c r="C16" s="11" t="s">
        <v>27</v>
      </c>
      <c r="D16" s="11">
        <v>148</v>
      </c>
      <c r="E16" s="11">
        <v>156</v>
      </c>
      <c r="F16" s="11">
        <v>277</v>
      </c>
      <c r="G16" s="11">
        <v>279</v>
      </c>
      <c r="H16" s="11">
        <v>93</v>
      </c>
      <c r="I16" s="11">
        <v>85</v>
      </c>
      <c r="J16" s="11">
        <v>106</v>
      </c>
      <c r="K16" s="11">
        <v>103</v>
      </c>
      <c r="L16" s="19">
        <v>10673</v>
      </c>
      <c r="M16" s="19">
        <v>10807</v>
      </c>
      <c r="N16" s="19">
        <v>16480</v>
      </c>
      <c r="O16" s="19">
        <v>16681</v>
      </c>
      <c r="P16" s="19">
        <v>4828</v>
      </c>
      <c r="Q16" s="19">
        <v>4889</v>
      </c>
      <c r="R16" s="19">
        <v>32605</v>
      </c>
      <c r="S16" s="19">
        <v>33000</v>
      </c>
      <c r="T16" s="19">
        <f>S16-R16</f>
        <v>395</v>
      </c>
      <c r="U16" s="20">
        <v>1.21E-2</v>
      </c>
    </row>
    <row r="17" spans="1:21" x14ac:dyDescent="0.25">
      <c r="A17" s="17" t="s">
        <v>28</v>
      </c>
      <c r="B17" s="18"/>
      <c r="C17" s="6" t="s">
        <v>29</v>
      </c>
      <c r="D17" s="6">
        <v>255</v>
      </c>
      <c r="E17" s="6">
        <v>388</v>
      </c>
      <c r="F17" s="6">
        <v>577</v>
      </c>
      <c r="G17" s="6">
        <v>790</v>
      </c>
      <c r="H17" s="6">
        <v>121</v>
      </c>
      <c r="I17" s="6">
        <v>181</v>
      </c>
      <c r="J17" s="6">
        <v>166</v>
      </c>
      <c r="K17" s="6">
        <v>232</v>
      </c>
      <c r="L17" s="21">
        <v>15161</v>
      </c>
      <c r="M17" s="21">
        <v>23015</v>
      </c>
      <c r="N17" s="21">
        <v>21313</v>
      </c>
      <c r="O17" s="21">
        <v>32318</v>
      </c>
      <c r="P17" s="21">
        <v>5808</v>
      </c>
      <c r="Q17" s="21">
        <v>9076</v>
      </c>
      <c r="R17" s="21">
        <v>43401</v>
      </c>
      <c r="S17" s="21">
        <v>66000</v>
      </c>
      <c r="T17" s="19">
        <f t="shared" ref="T17:T56" si="0">S17-R17</f>
        <v>22599</v>
      </c>
      <c r="U17" s="20">
        <v>0.52070000000000005</v>
      </c>
    </row>
    <row r="18" spans="1:21" x14ac:dyDescent="0.25">
      <c r="A18" s="22"/>
      <c r="B18" s="23"/>
      <c r="C18" s="6" t="s">
        <v>30</v>
      </c>
      <c r="D18" s="6">
        <v>1725</v>
      </c>
      <c r="E18" s="6">
        <v>2487</v>
      </c>
      <c r="F18" s="6">
        <v>2083</v>
      </c>
      <c r="G18" s="6">
        <v>2832</v>
      </c>
      <c r="H18" s="6">
        <v>1301</v>
      </c>
      <c r="I18" s="6">
        <v>2129</v>
      </c>
      <c r="J18" s="6">
        <v>1566</v>
      </c>
      <c r="K18" s="6">
        <v>2252</v>
      </c>
      <c r="L18" s="21">
        <v>1422</v>
      </c>
      <c r="M18" s="21">
        <v>2130</v>
      </c>
      <c r="N18" s="21">
        <v>1293</v>
      </c>
      <c r="O18" s="21">
        <v>1937</v>
      </c>
      <c r="P18" s="21">
        <v>1204</v>
      </c>
      <c r="Q18" s="21">
        <v>1856</v>
      </c>
      <c r="R18" s="21">
        <v>1331</v>
      </c>
      <c r="S18" s="21">
        <v>2000</v>
      </c>
      <c r="T18" s="19">
        <f t="shared" si="0"/>
        <v>669</v>
      </c>
      <c r="U18" s="20">
        <v>0.50249999999999995</v>
      </c>
    </row>
    <row r="19" spans="1:21" x14ac:dyDescent="0.25">
      <c r="A19" s="14" t="s">
        <v>31</v>
      </c>
      <c r="B19" s="15"/>
      <c r="C19" s="6" t="s">
        <v>27</v>
      </c>
      <c r="D19" s="6">
        <v>9253</v>
      </c>
      <c r="E19" s="6">
        <v>9261</v>
      </c>
      <c r="F19" s="6">
        <v>5419</v>
      </c>
      <c r="G19" s="6">
        <v>5424</v>
      </c>
      <c r="H19" s="6">
        <v>7682</v>
      </c>
      <c r="I19" s="6">
        <v>7688</v>
      </c>
      <c r="J19" s="6">
        <v>12230</v>
      </c>
      <c r="K19" s="6">
        <v>12239</v>
      </c>
      <c r="L19" s="21">
        <v>6825</v>
      </c>
      <c r="M19" s="21">
        <v>6831</v>
      </c>
      <c r="N19" s="21">
        <v>18685</v>
      </c>
      <c r="O19" s="21">
        <v>18698</v>
      </c>
      <c r="P19" s="21">
        <v>3340</v>
      </c>
      <c r="Q19" s="21">
        <v>3343</v>
      </c>
      <c r="R19" s="21">
        <v>63434</v>
      </c>
      <c r="S19" s="21">
        <v>63484</v>
      </c>
      <c r="T19" s="19">
        <f t="shared" si="0"/>
        <v>50</v>
      </c>
      <c r="U19" s="20">
        <v>8.0000000000000004E-4</v>
      </c>
    </row>
    <row r="20" spans="1:21" x14ac:dyDescent="0.25">
      <c r="A20" s="17" t="s">
        <v>32</v>
      </c>
      <c r="B20" s="18"/>
      <c r="C20" s="6" t="s">
        <v>29</v>
      </c>
      <c r="D20" s="6">
        <v>25095</v>
      </c>
      <c r="E20" s="6">
        <v>27016</v>
      </c>
      <c r="F20" s="6">
        <v>9926</v>
      </c>
      <c r="G20" s="6">
        <v>10698</v>
      </c>
      <c r="H20" s="6">
        <v>11254</v>
      </c>
      <c r="I20" s="6">
        <v>12118</v>
      </c>
      <c r="J20" s="6">
        <v>20856</v>
      </c>
      <c r="K20" s="6">
        <v>22458</v>
      </c>
      <c r="L20" s="21">
        <v>10869</v>
      </c>
      <c r="M20" s="21">
        <v>11733</v>
      </c>
      <c r="N20" s="21">
        <v>18685</v>
      </c>
      <c r="O20" s="21">
        <v>52042</v>
      </c>
      <c r="P20" s="21">
        <v>6319</v>
      </c>
      <c r="Q20" s="21">
        <v>6802</v>
      </c>
      <c r="R20" s="21">
        <v>125124</v>
      </c>
      <c r="S20" s="21">
        <v>142867</v>
      </c>
      <c r="T20" s="19">
        <f t="shared" si="0"/>
        <v>17743</v>
      </c>
      <c r="U20" s="20">
        <v>0.14180000000000001</v>
      </c>
    </row>
    <row r="21" spans="1:21" x14ac:dyDescent="0.25">
      <c r="A21" s="22"/>
      <c r="B21" s="23"/>
      <c r="C21" s="6" t="s">
        <v>30</v>
      </c>
      <c r="D21" s="6">
        <v>2712</v>
      </c>
      <c r="E21" s="6">
        <v>2917</v>
      </c>
      <c r="F21" s="6">
        <v>1832</v>
      </c>
      <c r="G21" s="6">
        <v>1972</v>
      </c>
      <c r="H21" s="6">
        <v>1465</v>
      </c>
      <c r="I21" s="6">
        <v>1576</v>
      </c>
      <c r="J21" s="6">
        <v>1705</v>
      </c>
      <c r="K21" s="6">
        <v>1835</v>
      </c>
      <c r="L21" s="21">
        <v>1593</v>
      </c>
      <c r="M21" s="21">
        <v>1718</v>
      </c>
      <c r="N21" s="21">
        <v>40805</v>
      </c>
      <c r="O21" s="21">
        <v>2783</v>
      </c>
      <c r="P21" s="21">
        <v>1892</v>
      </c>
      <c r="Q21" s="21">
        <v>2035</v>
      </c>
      <c r="R21" s="21">
        <v>1973</v>
      </c>
      <c r="S21" s="21">
        <v>2250</v>
      </c>
      <c r="T21" s="19">
        <f t="shared" si="0"/>
        <v>277</v>
      </c>
      <c r="U21" s="20">
        <v>0.1409</v>
      </c>
    </row>
    <row r="22" spans="1:21" x14ac:dyDescent="0.25">
      <c r="A22" s="14" t="s">
        <v>33</v>
      </c>
      <c r="B22" s="15"/>
      <c r="C22" s="6" t="s">
        <v>27</v>
      </c>
      <c r="D22" s="6">
        <v>1520</v>
      </c>
      <c r="E22" s="6">
        <v>1583</v>
      </c>
      <c r="F22" s="6">
        <v>2008</v>
      </c>
      <c r="G22" s="6">
        <v>2091</v>
      </c>
      <c r="H22" s="6">
        <v>4260</v>
      </c>
      <c r="I22" s="6">
        <v>4436</v>
      </c>
      <c r="J22" s="6">
        <v>3071</v>
      </c>
      <c r="K22" s="6">
        <v>3199</v>
      </c>
      <c r="L22" s="21">
        <v>1059</v>
      </c>
      <c r="M22" s="21">
        <v>1084</v>
      </c>
      <c r="N22" s="21">
        <v>2184</v>
      </c>
      <c r="O22" s="21">
        <v>4623</v>
      </c>
      <c r="P22" s="21">
        <v>956</v>
      </c>
      <c r="Q22" s="21">
        <v>999</v>
      </c>
      <c r="R22" s="21">
        <v>17303</v>
      </c>
      <c r="S22" s="21">
        <v>18015</v>
      </c>
      <c r="T22" s="19">
        <f t="shared" si="0"/>
        <v>712</v>
      </c>
      <c r="U22" s="20">
        <v>4.1099999999999998E-2</v>
      </c>
    </row>
    <row r="23" spans="1:21" x14ac:dyDescent="0.25">
      <c r="A23" s="17"/>
      <c r="B23" s="18"/>
      <c r="C23" s="6" t="s">
        <v>29</v>
      </c>
      <c r="D23" s="6">
        <v>3430</v>
      </c>
      <c r="E23" s="6">
        <v>4766</v>
      </c>
      <c r="F23" s="6">
        <v>4730</v>
      </c>
      <c r="G23" s="6">
        <v>6578</v>
      </c>
      <c r="H23" s="6">
        <v>5886</v>
      </c>
      <c r="I23" s="6">
        <v>7687</v>
      </c>
      <c r="J23" s="6">
        <v>3664</v>
      </c>
      <c r="K23" s="6">
        <v>5743</v>
      </c>
      <c r="L23" s="21">
        <v>1318</v>
      </c>
      <c r="M23" s="21">
        <v>1987</v>
      </c>
      <c r="N23" s="21">
        <v>4429</v>
      </c>
      <c r="O23" s="21">
        <v>10323</v>
      </c>
      <c r="P23" s="21">
        <v>1019</v>
      </c>
      <c r="Q23" s="21">
        <v>1648</v>
      </c>
      <c r="R23" s="21">
        <v>27029</v>
      </c>
      <c r="S23" s="21">
        <v>38732</v>
      </c>
      <c r="T23" s="19">
        <f t="shared" si="0"/>
        <v>11703</v>
      </c>
      <c r="U23" s="20">
        <v>0.433</v>
      </c>
    </row>
    <row r="24" spans="1:21" x14ac:dyDescent="0.25">
      <c r="A24" s="22"/>
      <c r="B24" s="23"/>
      <c r="C24" s="6" t="s">
        <v>30</v>
      </c>
      <c r="D24" s="6">
        <v>2257</v>
      </c>
      <c r="E24" s="6">
        <v>3011</v>
      </c>
      <c r="F24" s="6">
        <v>2356</v>
      </c>
      <c r="G24" s="6">
        <v>3146</v>
      </c>
      <c r="H24" s="6">
        <v>1382</v>
      </c>
      <c r="I24" s="6">
        <v>1733</v>
      </c>
      <c r="J24" s="6">
        <v>1193</v>
      </c>
      <c r="K24" s="6">
        <v>1795</v>
      </c>
      <c r="L24" s="21">
        <v>1245</v>
      </c>
      <c r="M24" s="21">
        <v>1833</v>
      </c>
      <c r="N24" s="21">
        <v>6892</v>
      </c>
      <c r="O24" s="21">
        <v>2233</v>
      </c>
      <c r="P24" s="21">
        <v>1066</v>
      </c>
      <c r="Q24" s="21">
        <v>1650</v>
      </c>
      <c r="R24" s="21">
        <v>1561</v>
      </c>
      <c r="S24" s="21">
        <v>2150</v>
      </c>
      <c r="T24" s="19">
        <f t="shared" si="0"/>
        <v>589</v>
      </c>
      <c r="U24" s="20">
        <v>0.37730000000000002</v>
      </c>
    </row>
    <row r="25" spans="1:21" x14ac:dyDescent="0.25">
      <c r="A25" s="14" t="s">
        <v>34</v>
      </c>
      <c r="B25" s="15"/>
      <c r="C25" s="6" t="s">
        <v>27</v>
      </c>
      <c r="D25" s="6"/>
      <c r="E25" s="6"/>
      <c r="F25" s="6"/>
      <c r="G25" s="6"/>
      <c r="H25" s="6"/>
      <c r="I25" s="6"/>
      <c r="J25" s="6"/>
      <c r="K25" s="24"/>
      <c r="L25" s="21">
        <v>82</v>
      </c>
      <c r="M25" s="21">
        <v>117</v>
      </c>
      <c r="N25" s="21">
        <v>1556</v>
      </c>
      <c r="O25" s="21">
        <v>885</v>
      </c>
      <c r="P25" s="21">
        <v>94</v>
      </c>
      <c r="Q25" s="21">
        <v>134</v>
      </c>
      <c r="R25" s="21">
        <v>788</v>
      </c>
      <c r="S25" s="21">
        <v>1136</v>
      </c>
      <c r="T25" s="19">
        <f t="shared" si="0"/>
        <v>348</v>
      </c>
      <c r="U25" s="20">
        <v>0.44159999999999999</v>
      </c>
    </row>
    <row r="26" spans="1:21" x14ac:dyDescent="0.25">
      <c r="A26" s="17"/>
      <c r="B26" s="18"/>
      <c r="C26" s="6" t="s">
        <v>29</v>
      </c>
      <c r="D26" s="6"/>
      <c r="E26" s="6"/>
      <c r="F26" s="6"/>
      <c r="G26" s="6"/>
      <c r="H26" s="6"/>
      <c r="I26" s="6"/>
      <c r="J26" s="6"/>
      <c r="K26" s="24"/>
      <c r="L26" s="21">
        <v>71</v>
      </c>
      <c r="M26" s="21">
        <v>109</v>
      </c>
      <c r="N26" s="21">
        <v>612</v>
      </c>
      <c r="O26" s="21">
        <v>1181</v>
      </c>
      <c r="P26" s="21">
        <v>69</v>
      </c>
      <c r="Q26" s="21">
        <v>100</v>
      </c>
      <c r="R26" s="21">
        <v>921</v>
      </c>
      <c r="S26" s="21">
        <v>1390</v>
      </c>
      <c r="T26" s="19">
        <f t="shared" si="0"/>
        <v>469</v>
      </c>
      <c r="U26" s="20">
        <v>0.50919999999999999</v>
      </c>
    </row>
    <row r="27" spans="1:21" x14ac:dyDescent="0.25">
      <c r="A27" s="22"/>
      <c r="B27" s="23"/>
      <c r="C27" s="6" t="s">
        <v>30</v>
      </c>
      <c r="D27" s="6"/>
      <c r="E27" s="6"/>
      <c r="F27" s="6"/>
      <c r="G27" s="6"/>
      <c r="H27" s="6"/>
      <c r="I27" s="6"/>
      <c r="J27" s="6"/>
      <c r="K27" s="24"/>
      <c r="L27" s="21">
        <v>866</v>
      </c>
      <c r="M27" s="21">
        <v>932</v>
      </c>
      <c r="N27" s="21">
        <v>1276</v>
      </c>
      <c r="O27" s="21">
        <v>1334</v>
      </c>
      <c r="P27" s="21">
        <v>734</v>
      </c>
      <c r="Q27" s="21">
        <v>746</v>
      </c>
      <c r="R27" s="21">
        <v>1169</v>
      </c>
      <c r="S27" s="21">
        <v>1224</v>
      </c>
      <c r="T27" s="19">
        <f t="shared" si="0"/>
        <v>55</v>
      </c>
      <c r="U27" s="20">
        <v>4.6899999999999997E-2</v>
      </c>
    </row>
    <row r="28" spans="1:21" x14ac:dyDescent="0.25">
      <c r="A28" s="14" t="s">
        <v>35</v>
      </c>
      <c r="B28" s="15"/>
      <c r="C28" s="6" t="s">
        <v>27</v>
      </c>
      <c r="D28" s="6">
        <v>154</v>
      </c>
      <c r="E28" s="6">
        <v>224</v>
      </c>
      <c r="F28" s="6">
        <v>226</v>
      </c>
      <c r="G28" s="6">
        <v>322</v>
      </c>
      <c r="H28" s="6">
        <v>28</v>
      </c>
      <c r="I28" s="6">
        <v>42</v>
      </c>
      <c r="J28" s="6">
        <v>413</v>
      </c>
      <c r="K28" s="6">
        <v>604</v>
      </c>
      <c r="L28" s="21">
        <v>123</v>
      </c>
      <c r="M28" s="21">
        <v>178</v>
      </c>
      <c r="N28" s="21">
        <v>142</v>
      </c>
      <c r="O28" s="21">
        <v>205</v>
      </c>
      <c r="P28" s="21">
        <v>12</v>
      </c>
      <c r="Q28" s="21">
        <v>14</v>
      </c>
      <c r="R28" s="21">
        <v>1098</v>
      </c>
      <c r="S28" s="21">
        <v>1589</v>
      </c>
      <c r="T28" s="19">
        <f t="shared" si="0"/>
        <v>491</v>
      </c>
      <c r="U28" s="20">
        <v>0.44719999999999999</v>
      </c>
    </row>
    <row r="29" spans="1:21" x14ac:dyDescent="0.25">
      <c r="A29" s="17" t="s">
        <v>36</v>
      </c>
      <c r="B29" s="18"/>
      <c r="C29" s="6" t="s">
        <v>29</v>
      </c>
      <c r="D29" s="6">
        <v>173</v>
      </c>
      <c r="E29" s="6">
        <v>270</v>
      </c>
      <c r="F29" s="6">
        <v>245</v>
      </c>
      <c r="G29" s="6">
        <v>379</v>
      </c>
      <c r="H29" s="6">
        <v>30</v>
      </c>
      <c r="I29" s="6">
        <v>46</v>
      </c>
      <c r="J29" s="6">
        <v>535</v>
      </c>
      <c r="K29" s="6">
        <v>842</v>
      </c>
      <c r="L29" s="21">
        <v>115</v>
      </c>
      <c r="M29" s="21">
        <v>180</v>
      </c>
      <c r="N29" s="21">
        <v>118</v>
      </c>
      <c r="O29" s="21">
        <v>1167</v>
      </c>
      <c r="P29" s="21">
        <v>15</v>
      </c>
      <c r="Q29" s="21">
        <v>28</v>
      </c>
      <c r="R29" s="21">
        <v>1231</v>
      </c>
      <c r="S29" s="21">
        <v>2912</v>
      </c>
      <c r="T29" s="19">
        <f t="shared" si="0"/>
        <v>1681</v>
      </c>
      <c r="U29" s="20">
        <v>1.3655999999999999</v>
      </c>
    </row>
    <row r="30" spans="1:21" x14ac:dyDescent="0.25">
      <c r="A30" s="22"/>
      <c r="B30" s="23"/>
      <c r="C30" s="6" t="s">
        <v>30</v>
      </c>
      <c r="D30" s="6">
        <v>1123</v>
      </c>
      <c r="E30" s="6">
        <v>1205</v>
      </c>
      <c r="F30" s="6">
        <v>1084</v>
      </c>
      <c r="G30" s="6">
        <v>1177</v>
      </c>
      <c r="H30" s="6">
        <v>1071</v>
      </c>
      <c r="I30" s="6">
        <v>1095</v>
      </c>
      <c r="J30" s="6">
        <v>1295</v>
      </c>
      <c r="K30" s="6">
        <v>1394</v>
      </c>
      <c r="L30" s="21">
        <v>935</v>
      </c>
      <c r="M30" s="21">
        <v>1011</v>
      </c>
      <c r="N30" s="21">
        <v>831</v>
      </c>
      <c r="O30" s="21">
        <v>5693</v>
      </c>
      <c r="P30" s="21">
        <v>1250</v>
      </c>
      <c r="Q30" s="21">
        <v>2000</v>
      </c>
      <c r="R30" s="21">
        <v>1121</v>
      </c>
      <c r="S30" s="21">
        <v>1833</v>
      </c>
      <c r="T30" s="19">
        <v>711</v>
      </c>
      <c r="U30" s="20">
        <v>0.63460000000000005</v>
      </c>
    </row>
    <row r="31" spans="1:21" x14ac:dyDescent="0.25">
      <c r="A31" s="14" t="s">
        <v>37</v>
      </c>
      <c r="B31" s="15"/>
      <c r="C31" s="6" t="s">
        <v>27</v>
      </c>
      <c r="D31" s="6">
        <v>146</v>
      </c>
      <c r="E31" s="6">
        <v>155</v>
      </c>
      <c r="F31" s="6">
        <v>664</v>
      </c>
      <c r="G31" s="6">
        <v>708</v>
      </c>
      <c r="H31" s="6">
        <v>1320</v>
      </c>
      <c r="I31" s="6">
        <v>1408</v>
      </c>
      <c r="J31" s="6">
        <v>1081</v>
      </c>
      <c r="K31" s="6">
        <v>1152</v>
      </c>
      <c r="L31" s="21">
        <v>280</v>
      </c>
      <c r="M31" s="21">
        <v>298</v>
      </c>
      <c r="N31" s="21">
        <v>538</v>
      </c>
      <c r="O31" s="21">
        <v>574</v>
      </c>
      <c r="P31" s="21">
        <v>135</v>
      </c>
      <c r="Q31" s="21">
        <v>143</v>
      </c>
      <c r="R31" s="21">
        <v>4164</v>
      </c>
      <c r="S31" s="21">
        <v>4438</v>
      </c>
      <c r="T31" s="19">
        <f t="shared" si="0"/>
        <v>274</v>
      </c>
      <c r="U31" s="20">
        <v>6.5799999999999997E-2</v>
      </c>
    </row>
    <row r="32" spans="1:21" x14ac:dyDescent="0.25">
      <c r="A32" s="17" t="s">
        <v>38</v>
      </c>
      <c r="B32" s="18"/>
      <c r="C32" s="6" t="s">
        <v>29</v>
      </c>
      <c r="D32" s="6">
        <v>851</v>
      </c>
      <c r="E32" s="6">
        <v>933</v>
      </c>
      <c r="F32" s="6">
        <v>2626</v>
      </c>
      <c r="G32" s="6">
        <v>2881</v>
      </c>
      <c r="H32" s="6">
        <v>4257</v>
      </c>
      <c r="I32" s="6">
        <v>4679</v>
      </c>
      <c r="J32" s="6">
        <v>2918</v>
      </c>
      <c r="K32" s="6">
        <v>3208</v>
      </c>
      <c r="L32" s="21">
        <v>874</v>
      </c>
      <c r="M32" s="21">
        <v>969</v>
      </c>
      <c r="N32" s="21">
        <v>1719</v>
      </c>
      <c r="O32" s="21">
        <v>1896</v>
      </c>
      <c r="P32" s="21">
        <v>456</v>
      </c>
      <c r="Q32" s="21">
        <v>497</v>
      </c>
      <c r="R32" s="21">
        <v>13701</v>
      </c>
      <c r="S32" s="21">
        <v>15063</v>
      </c>
      <c r="T32" s="19">
        <f t="shared" si="0"/>
        <v>1362</v>
      </c>
      <c r="U32" s="20">
        <v>9.9400000000000002E-2</v>
      </c>
    </row>
    <row r="33" spans="1:21" x14ac:dyDescent="0.25">
      <c r="A33" s="22"/>
      <c r="B33" s="23"/>
      <c r="C33" s="6" t="s">
        <v>30</v>
      </c>
      <c r="D33" s="6">
        <v>5829</v>
      </c>
      <c r="E33" s="6">
        <v>6019</v>
      </c>
      <c r="F33" s="6">
        <v>3955</v>
      </c>
      <c r="G33" s="6">
        <v>4069</v>
      </c>
      <c r="H33" s="6">
        <v>3225</v>
      </c>
      <c r="I33" s="6">
        <v>3323</v>
      </c>
      <c r="J33" s="6">
        <v>2699</v>
      </c>
      <c r="K33" s="6">
        <v>2785</v>
      </c>
      <c r="L33" s="21">
        <v>3121</v>
      </c>
      <c r="M33" s="21">
        <v>3252</v>
      </c>
      <c r="N33" s="21">
        <v>3195</v>
      </c>
      <c r="O33" s="21">
        <v>3303</v>
      </c>
      <c r="P33" s="21">
        <v>3378</v>
      </c>
      <c r="Q33" s="21">
        <v>3476</v>
      </c>
      <c r="R33" s="21">
        <v>3290</v>
      </c>
      <c r="S33" s="21">
        <v>3394</v>
      </c>
      <c r="T33" s="19">
        <f t="shared" si="0"/>
        <v>104</v>
      </c>
      <c r="U33" s="20">
        <v>3.15E-2</v>
      </c>
    </row>
    <row r="34" spans="1:21" x14ac:dyDescent="0.25">
      <c r="A34" s="14" t="s">
        <v>39</v>
      </c>
      <c r="B34" s="15"/>
      <c r="C34" s="6" t="s">
        <v>27</v>
      </c>
      <c r="D34" s="6"/>
      <c r="E34" s="24"/>
      <c r="F34" s="6"/>
      <c r="G34" s="6"/>
      <c r="H34" s="6"/>
      <c r="I34" s="6"/>
      <c r="J34" s="6"/>
      <c r="K34" s="24"/>
      <c r="L34" s="21">
        <v>2516</v>
      </c>
      <c r="M34" s="21">
        <v>2655</v>
      </c>
      <c r="N34" s="21">
        <v>4165</v>
      </c>
      <c r="O34" s="21">
        <v>4394</v>
      </c>
      <c r="P34" s="21">
        <v>190</v>
      </c>
      <c r="Q34" s="21">
        <v>201</v>
      </c>
      <c r="R34" s="21">
        <v>6871</v>
      </c>
      <c r="S34" s="21">
        <v>7250</v>
      </c>
      <c r="T34" s="19">
        <f t="shared" si="0"/>
        <v>379</v>
      </c>
      <c r="U34" s="20">
        <v>5.5199999999999999E-2</v>
      </c>
    </row>
    <row r="35" spans="1:21" x14ac:dyDescent="0.25">
      <c r="A35" s="17"/>
      <c r="B35" s="18"/>
      <c r="C35" s="6" t="s">
        <v>29</v>
      </c>
      <c r="D35" s="6"/>
      <c r="E35" s="24"/>
      <c r="F35" s="6"/>
      <c r="G35" s="6"/>
      <c r="H35" s="6"/>
      <c r="I35" s="6"/>
      <c r="J35" s="6"/>
      <c r="K35" s="24"/>
      <c r="L35" s="21">
        <v>1776</v>
      </c>
      <c r="M35" s="21">
        <v>2328</v>
      </c>
      <c r="N35" s="21">
        <v>4434</v>
      </c>
      <c r="O35" s="21">
        <v>5793</v>
      </c>
      <c r="P35" s="21">
        <v>179</v>
      </c>
      <c r="Q35" s="21">
        <v>238</v>
      </c>
      <c r="R35" s="21">
        <v>6389</v>
      </c>
      <c r="S35" s="21">
        <v>8359</v>
      </c>
      <c r="T35" s="19">
        <f t="shared" si="0"/>
        <v>1970</v>
      </c>
      <c r="U35" s="20">
        <v>0.30830000000000002</v>
      </c>
    </row>
    <row r="36" spans="1:21" x14ac:dyDescent="0.25">
      <c r="A36" s="22"/>
      <c r="B36" s="23"/>
      <c r="C36" s="6" t="s">
        <v>30</v>
      </c>
      <c r="D36" s="6"/>
      <c r="E36" s="24"/>
      <c r="F36" s="6"/>
      <c r="G36" s="6"/>
      <c r="H36" s="6"/>
      <c r="I36" s="6"/>
      <c r="J36" s="6"/>
      <c r="K36" s="24"/>
      <c r="L36" s="21">
        <v>120</v>
      </c>
      <c r="M36" s="21">
        <v>149</v>
      </c>
      <c r="N36" s="21">
        <v>181</v>
      </c>
      <c r="O36" s="21">
        <v>224</v>
      </c>
      <c r="P36" s="21">
        <v>160</v>
      </c>
      <c r="Q36" s="21">
        <v>201</v>
      </c>
      <c r="R36" s="21">
        <v>158</v>
      </c>
      <c r="S36" s="21">
        <v>196</v>
      </c>
      <c r="T36" s="19">
        <f t="shared" si="0"/>
        <v>38</v>
      </c>
      <c r="U36" s="20">
        <v>0.2399</v>
      </c>
    </row>
    <row r="37" spans="1:21" x14ac:dyDescent="0.25">
      <c r="A37" s="14" t="s">
        <v>40</v>
      </c>
      <c r="B37" s="15"/>
      <c r="C37" s="6" t="s">
        <v>27</v>
      </c>
      <c r="D37" s="6"/>
      <c r="E37" s="6"/>
      <c r="F37" s="6"/>
      <c r="G37" s="6"/>
      <c r="H37" s="6"/>
      <c r="I37" s="6"/>
      <c r="J37" s="6"/>
      <c r="K37" s="24"/>
      <c r="L37" s="21">
        <v>198</v>
      </c>
      <c r="M37" s="21">
        <v>436</v>
      </c>
      <c r="N37" s="21">
        <v>3382</v>
      </c>
      <c r="O37" s="21">
        <v>5456</v>
      </c>
      <c r="P37" s="21">
        <v>309</v>
      </c>
      <c r="Q37" s="21">
        <v>488</v>
      </c>
      <c r="R37" s="21">
        <v>3889</v>
      </c>
      <c r="S37" s="21">
        <v>6380</v>
      </c>
      <c r="T37" s="19">
        <f t="shared" si="0"/>
        <v>2491</v>
      </c>
      <c r="U37" s="20">
        <v>0.64049999999999996</v>
      </c>
    </row>
    <row r="38" spans="1:21" x14ac:dyDescent="0.25">
      <c r="A38" s="17"/>
      <c r="B38" s="18"/>
      <c r="C38" s="6" t="s">
        <v>29</v>
      </c>
      <c r="D38" s="6"/>
      <c r="E38" s="6"/>
      <c r="F38" s="6"/>
      <c r="G38" s="6"/>
      <c r="H38" s="6"/>
      <c r="I38" s="6"/>
      <c r="J38" s="6"/>
      <c r="K38" s="24"/>
      <c r="L38" s="21">
        <v>1263</v>
      </c>
      <c r="M38" s="21">
        <v>4849</v>
      </c>
      <c r="N38" s="21">
        <v>31810</v>
      </c>
      <c r="O38" s="21">
        <v>56496</v>
      </c>
      <c r="P38" s="21">
        <v>1490</v>
      </c>
      <c r="Q38" s="21">
        <v>2455</v>
      </c>
      <c r="R38" s="21">
        <v>34563</v>
      </c>
      <c r="S38" s="21">
        <v>63800</v>
      </c>
      <c r="T38" s="19">
        <f t="shared" si="0"/>
        <v>29237</v>
      </c>
      <c r="U38" s="20">
        <v>0.84589999999999999</v>
      </c>
    </row>
    <row r="39" spans="1:21" x14ac:dyDescent="0.25">
      <c r="A39" s="22"/>
      <c r="B39" s="23"/>
      <c r="C39" s="6" t="s">
        <v>30</v>
      </c>
      <c r="D39" s="6"/>
      <c r="E39" s="6"/>
      <c r="F39" s="6"/>
      <c r="G39" s="6"/>
      <c r="H39" s="6"/>
      <c r="I39" s="6"/>
      <c r="J39" s="6"/>
      <c r="K39" s="6"/>
      <c r="L39" s="21">
        <v>1148</v>
      </c>
      <c r="M39" s="21">
        <v>2002</v>
      </c>
      <c r="N39" s="21">
        <v>1693</v>
      </c>
      <c r="O39" s="21">
        <v>1864</v>
      </c>
      <c r="P39" s="21">
        <v>868</v>
      </c>
      <c r="Q39" s="21">
        <v>906</v>
      </c>
      <c r="R39" s="21">
        <v>1600</v>
      </c>
      <c r="S39" s="21">
        <v>1800</v>
      </c>
      <c r="T39" s="19">
        <f t="shared" si="0"/>
        <v>200</v>
      </c>
      <c r="U39" s="20">
        <v>0.12520000000000001</v>
      </c>
    </row>
    <row r="40" spans="1:21" x14ac:dyDescent="0.25">
      <c r="A40" s="14" t="s">
        <v>41</v>
      </c>
      <c r="B40" s="15"/>
      <c r="C40" s="6" t="s">
        <v>27</v>
      </c>
      <c r="D40" s="6"/>
      <c r="E40" s="6"/>
      <c r="F40" s="6"/>
      <c r="G40" s="6"/>
      <c r="H40" s="6"/>
      <c r="I40" s="6"/>
      <c r="J40" s="6"/>
      <c r="K40" s="6"/>
      <c r="L40" s="21">
        <v>63</v>
      </c>
      <c r="M40" s="21">
        <v>69</v>
      </c>
      <c r="N40" s="21">
        <v>3249</v>
      </c>
      <c r="O40" s="21">
        <v>3491</v>
      </c>
      <c r="P40" s="21">
        <v>813</v>
      </c>
      <c r="Q40" s="21">
        <v>875</v>
      </c>
      <c r="R40" s="21">
        <v>4125</v>
      </c>
      <c r="S40" s="21">
        <v>4435</v>
      </c>
      <c r="T40" s="19">
        <f t="shared" si="0"/>
        <v>310</v>
      </c>
      <c r="U40" s="20">
        <v>7.5200000000000003E-2</v>
      </c>
    </row>
    <row r="41" spans="1:21" x14ac:dyDescent="0.25">
      <c r="A41" s="17"/>
      <c r="B41" s="18"/>
      <c r="C41" s="6" t="s">
        <v>29</v>
      </c>
      <c r="D41" s="6"/>
      <c r="E41" s="6"/>
      <c r="F41" s="6"/>
      <c r="G41" s="6"/>
      <c r="H41" s="6"/>
      <c r="I41" s="6"/>
      <c r="J41" s="6"/>
      <c r="K41" s="6"/>
      <c r="L41" s="21">
        <v>289</v>
      </c>
      <c r="M41" s="21">
        <v>433</v>
      </c>
      <c r="N41" s="21">
        <v>14404</v>
      </c>
      <c r="O41" s="21">
        <v>20222</v>
      </c>
      <c r="P41" s="21">
        <v>3740</v>
      </c>
      <c r="Q41" s="21">
        <v>5216</v>
      </c>
      <c r="R41" s="21">
        <v>18433</v>
      </c>
      <c r="S41" s="21">
        <v>25871</v>
      </c>
      <c r="T41" s="19">
        <f t="shared" si="0"/>
        <v>7438</v>
      </c>
      <c r="U41" s="20">
        <v>0.40350000000000003</v>
      </c>
    </row>
    <row r="42" spans="1:21" x14ac:dyDescent="0.25">
      <c r="A42" s="22"/>
      <c r="B42" s="23"/>
      <c r="C42" s="6" t="s">
        <v>30</v>
      </c>
      <c r="D42" s="6"/>
      <c r="E42" s="6"/>
      <c r="F42" s="6"/>
      <c r="G42" s="6"/>
      <c r="H42" s="6"/>
      <c r="I42" s="6"/>
      <c r="J42" s="6"/>
      <c r="K42" s="6"/>
      <c r="L42" s="21">
        <v>826</v>
      </c>
      <c r="M42" s="21">
        <v>1130</v>
      </c>
      <c r="N42" s="21">
        <v>798</v>
      </c>
      <c r="O42" s="21">
        <v>1043</v>
      </c>
      <c r="P42" s="21">
        <v>828</v>
      </c>
      <c r="Q42" s="21">
        <v>1073</v>
      </c>
      <c r="R42" s="21">
        <v>804</v>
      </c>
      <c r="S42" s="21">
        <v>1050</v>
      </c>
      <c r="T42" s="19">
        <f t="shared" si="0"/>
        <v>246</v>
      </c>
      <c r="U42" s="20">
        <v>0.3054</v>
      </c>
    </row>
    <row r="43" spans="1:21" x14ac:dyDescent="0.25">
      <c r="A43" s="14" t="s">
        <v>42</v>
      </c>
      <c r="B43" s="15"/>
      <c r="C43" s="6" t="s">
        <v>27</v>
      </c>
      <c r="D43" s="6">
        <v>979</v>
      </c>
      <c r="E43" s="6">
        <v>979</v>
      </c>
      <c r="F43" s="6">
        <v>476</v>
      </c>
      <c r="G43" s="6">
        <v>482</v>
      </c>
      <c r="H43" s="6">
        <v>334</v>
      </c>
      <c r="I43" s="6">
        <v>339</v>
      </c>
      <c r="J43" s="6">
        <v>335</v>
      </c>
      <c r="K43" s="6">
        <v>340</v>
      </c>
      <c r="L43" s="21">
        <v>4618</v>
      </c>
      <c r="M43" s="21">
        <v>4680</v>
      </c>
      <c r="N43" s="21">
        <v>2469</v>
      </c>
      <c r="O43" s="21">
        <v>2501</v>
      </c>
      <c r="P43" s="21">
        <v>250</v>
      </c>
      <c r="Q43" s="21">
        <v>254</v>
      </c>
      <c r="R43" s="21">
        <v>9461</v>
      </c>
      <c r="S43" s="21">
        <v>9587</v>
      </c>
      <c r="T43" s="19">
        <f t="shared" si="0"/>
        <v>126</v>
      </c>
      <c r="U43" s="20">
        <v>1.2999999999999999E-2</v>
      </c>
    </row>
    <row r="44" spans="1:21" x14ac:dyDescent="0.25">
      <c r="A44" s="17"/>
      <c r="B44" s="18"/>
      <c r="C44" s="6" t="s">
        <v>29</v>
      </c>
      <c r="D44" s="6">
        <v>9704</v>
      </c>
      <c r="E44" s="6">
        <v>9704</v>
      </c>
      <c r="F44" s="6">
        <v>3891</v>
      </c>
      <c r="G44" s="6">
        <v>4032</v>
      </c>
      <c r="H44" s="6">
        <v>2948</v>
      </c>
      <c r="I44" s="6">
        <v>3049</v>
      </c>
      <c r="J44" s="6">
        <v>3440</v>
      </c>
      <c r="K44" s="6">
        <v>3561</v>
      </c>
      <c r="L44" s="21">
        <v>22559</v>
      </c>
      <c r="M44" s="21">
        <v>23346</v>
      </c>
      <c r="N44" s="21">
        <v>14644</v>
      </c>
      <c r="O44" s="21">
        <v>15148</v>
      </c>
      <c r="P44" s="21">
        <v>946</v>
      </c>
      <c r="Q44" s="21">
        <v>966</v>
      </c>
      <c r="R44" s="21">
        <v>58132</v>
      </c>
      <c r="S44" s="21">
        <v>60149</v>
      </c>
      <c r="T44" s="19">
        <f t="shared" si="0"/>
        <v>2017</v>
      </c>
      <c r="U44" s="20">
        <v>3.4700000000000002E-2</v>
      </c>
    </row>
    <row r="45" spans="1:21" x14ac:dyDescent="0.25">
      <c r="A45" s="22"/>
      <c r="B45" s="23"/>
      <c r="C45" s="6" t="s">
        <v>30</v>
      </c>
      <c r="D45" s="6">
        <v>9912</v>
      </c>
      <c r="E45" s="6">
        <v>9912</v>
      </c>
      <c r="F45" s="6">
        <v>8174</v>
      </c>
      <c r="G45" s="6">
        <v>8365</v>
      </c>
      <c r="H45" s="6">
        <v>8826</v>
      </c>
      <c r="I45" s="6">
        <v>8994</v>
      </c>
      <c r="J45" s="6">
        <v>10269</v>
      </c>
      <c r="K45" s="6">
        <v>10474</v>
      </c>
      <c r="L45" s="21">
        <v>4885</v>
      </c>
      <c r="M45" s="21">
        <v>4988</v>
      </c>
      <c r="N45" s="21">
        <v>5931</v>
      </c>
      <c r="O45" s="21">
        <v>6057</v>
      </c>
      <c r="P45" s="21">
        <v>3784</v>
      </c>
      <c r="Q45" s="21">
        <v>3803</v>
      </c>
      <c r="R45" s="21">
        <v>6144</v>
      </c>
      <c r="S45" s="21">
        <v>6274</v>
      </c>
      <c r="T45" s="19">
        <f t="shared" si="0"/>
        <v>130</v>
      </c>
      <c r="U45" s="20">
        <v>2.1100000000000001E-2</v>
      </c>
    </row>
    <row r="46" spans="1:21" x14ac:dyDescent="0.25">
      <c r="A46" s="14" t="s">
        <v>43</v>
      </c>
      <c r="B46" s="15"/>
      <c r="C46" s="6" t="s">
        <v>27</v>
      </c>
      <c r="D46" s="6">
        <v>43</v>
      </c>
      <c r="E46" s="6">
        <v>43</v>
      </c>
      <c r="F46" s="6">
        <v>428</v>
      </c>
      <c r="G46" s="6">
        <v>468</v>
      </c>
      <c r="H46" s="6">
        <v>651</v>
      </c>
      <c r="I46" s="6">
        <v>721</v>
      </c>
      <c r="J46" s="6">
        <v>11</v>
      </c>
      <c r="K46" s="6">
        <v>25</v>
      </c>
      <c r="L46" s="21">
        <v>1637</v>
      </c>
      <c r="M46" s="21">
        <v>2023</v>
      </c>
      <c r="N46" s="21">
        <v>1153</v>
      </c>
      <c r="O46" s="21">
        <v>1381</v>
      </c>
      <c r="P46" s="21">
        <v>280</v>
      </c>
      <c r="Q46" s="21">
        <v>308</v>
      </c>
      <c r="R46" s="21">
        <v>4203</v>
      </c>
      <c r="S46" s="21">
        <v>4983</v>
      </c>
      <c r="T46" s="19">
        <f t="shared" si="0"/>
        <v>780</v>
      </c>
      <c r="U46" s="20">
        <v>0.18559999999999999</v>
      </c>
    </row>
    <row r="47" spans="1:21" x14ac:dyDescent="0.25">
      <c r="A47" s="17"/>
      <c r="B47" s="18"/>
      <c r="C47" s="6" t="s">
        <v>29</v>
      </c>
      <c r="D47" s="6">
        <v>259</v>
      </c>
      <c r="E47" s="6">
        <v>259</v>
      </c>
      <c r="F47" s="6">
        <v>2260</v>
      </c>
      <c r="G47" s="6">
        <v>3030</v>
      </c>
      <c r="H47" s="6">
        <v>3603</v>
      </c>
      <c r="I47" s="6">
        <v>4824</v>
      </c>
      <c r="J47" s="6">
        <v>113</v>
      </c>
      <c r="K47" s="6">
        <v>257</v>
      </c>
      <c r="L47" s="21">
        <v>8411</v>
      </c>
      <c r="M47" s="21">
        <v>11303</v>
      </c>
      <c r="N47" s="21">
        <v>5823</v>
      </c>
      <c r="O47" s="21">
        <v>7904</v>
      </c>
      <c r="P47" s="21">
        <v>1557</v>
      </c>
      <c r="Q47" s="21">
        <v>2087</v>
      </c>
      <c r="R47" s="21">
        <v>22046</v>
      </c>
      <c r="S47" s="21">
        <v>29749</v>
      </c>
      <c r="T47" s="19">
        <f t="shared" si="0"/>
        <v>7703</v>
      </c>
      <c r="U47" s="20">
        <v>0.34939999999999999</v>
      </c>
    </row>
    <row r="48" spans="1:21" x14ac:dyDescent="0.25">
      <c r="A48" s="22"/>
      <c r="B48" s="23"/>
      <c r="C48" s="6" t="s">
        <v>30</v>
      </c>
      <c r="D48" s="6">
        <v>6023</v>
      </c>
      <c r="E48" s="6">
        <v>6023</v>
      </c>
      <c r="F48" s="6">
        <v>5280</v>
      </c>
      <c r="G48" s="6">
        <v>6474</v>
      </c>
      <c r="H48" s="6">
        <v>5535</v>
      </c>
      <c r="I48" s="6">
        <v>6691</v>
      </c>
      <c r="J48" s="6">
        <v>10273</v>
      </c>
      <c r="K48" s="6">
        <v>10280</v>
      </c>
      <c r="L48" s="21">
        <v>5150</v>
      </c>
      <c r="M48" s="21">
        <v>5587</v>
      </c>
      <c r="N48" s="21">
        <v>5050</v>
      </c>
      <c r="O48" s="21">
        <v>5723</v>
      </c>
      <c r="P48" s="21">
        <v>5561</v>
      </c>
      <c r="Q48" s="21">
        <v>6776</v>
      </c>
      <c r="R48" s="21">
        <v>5245</v>
      </c>
      <c r="S48" s="21">
        <v>5970</v>
      </c>
      <c r="T48" s="19">
        <f t="shared" si="0"/>
        <v>725</v>
      </c>
      <c r="U48" s="20">
        <v>0.13819999999999999</v>
      </c>
    </row>
    <row r="49" spans="1:21" x14ac:dyDescent="0.25">
      <c r="A49" s="14" t="s">
        <v>44</v>
      </c>
      <c r="B49" s="15"/>
      <c r="C49" s="6" t="s">
        <v>27</v>
      </c>
      <c r="D49" s="6">
        <v>898</v>
      </c>
      <c r="E49" s="6">
        <v>898</v>
      </c>
      <c r="F49" s="6">
        <v>760</v>
      </c>
      <c r="G49" s="6">
        <v>764</v>
      </c>
      <c r="H49" s="6">
        <v>786</v>
      </c>
      <c r="I49" s="6">
        <v>790</v>
      </c>
      <c r="J49" s="6">
        <v>350</v>
      </c>
      <c r="K49" s="6">
        <v>352</v>
      </c>
      <c r="L49" s="21">
        <v>1852</v>
      </c>
      <c r="M49" s="21">
        <v>1863</v>
      </c>
      <c r="N49" s="21">
        <v>1895</v>
      </c>
      <c r="O49" s="21">
        <v>1929</v>
      </c>
      <c r="P49" s="21">
        <v>378</v>
      </c>
      <c r="Q49" s="21">
        <v>381</v>
      </c>
      <c r="R49" s="21">
        <v>6919</v>
      </c>
      <c r="S49" s="21">
        <v>6992</v>
      </c>
      <c r="T49" s="19">
        <f t="shared" si="0"/>
        <v>73</v>
      </c>
      <c r="U49" s="20">
        <v>1.06E-2</v>
      </c>
    </row>
    <row r="50" spans="1:21" x14ac:dyDescent="0.25">
      <c r="A50" s="17"/>
      <c r="B50" s="18"/>
      <c r="C50" s="6" t="s">
        <v>29</v>
      </c>
      <c r="D50" s="6">
        <v>15215</v>
      </c>
      <c r="E50" s="6">
        <v>15215</v>
      </c>
      <c r="F50" s="6">
        <v>7870</v>
      </c>
      <c r="G50" s="6">
        <v>8056</v>
      </c>
      <c r="H50" s="6">
        <v>4281</v>
      </c>
      <c r="I50" s="6">
        <v>4374</v>
      </c>
      <c r="J50" s="6">
        <v>1127</v>
      </c>
      <c r="K50" s="6">
        <v>1146</v>
      </c>
      <c r="L50" s="21">
        <v>26563</v>
      </c>
      <c r="M50" s="21">
        <v>27159</v>
      </c>
      <c r="N50" s="21">
        <v>23293</v>
      </c>
      <c r="O50" s="21">
        <v>24268</v>
      </c>
      <c r="P50" s="21">
        <v>3776</v>
      </c>
      <c r="Q50" s="21">
        <v>3869</v>
      </c>
      <c r="R50" s="21">
        <v>82125</v>
      </c>
      <c r="S50" s="21">
        <v>84613</v>
      </c>
      <c r="T50" s="19">
        <f t="shared" si="0"/>
        <v>2488</v>
      </c>
      <c r="U50" s="20">
        <v>3.0300000000000001E-2</v>
      </c>
    </row>
    <row r="51" spans="1:21" x14ac:dyDescent="0.25">
      <c r="A51" s="22"/>
      <c r="B51" s="23"/>
      <c r="C51" s="6" t="s">
        <v>30</v>
      </c>
      <c r="D51" s="6">
        <v>16943</v>
      </c>
      <c r="E51" s="6">
        <v>16493</v>
      </c>
      <c r="F51" s="6">
        <v>10355</v>
      </c>
      <c r="G51" s="6">
        <v>10545</v>
      </c>
      <c r="H51" s="6">
        <v>5447</v>
      </c>
      <c r="I51" s="6">
        <v>5537</v>
      </c>
      <c r="J51" s="6">
        <v>3220</v>
      </c>
      <c r="K51" s="6">
        <v>3256</v>
      </c>
      <c r="L51" s="21">
        <v>14343</v>
      </c>
      <c r="M51" s="21">
        <v>14578</v>
      </c>
      <c r="N51" s="21">
        <v>12292</v>
      </c>
      <c r="O51" s="21">
        <v>12581</v>
      </c>
      <c r="P51" s="21">
        <v>9989</v>
      </c>
      <c r="Q51" s="21">
        <v>10155</v>
      </c>
      <c r="R51" s="21">
        <v>11869</v>
      </c>
      <c r="S51" s="21">
        <v>12101</v>
      </c>
      <c r="T51" s="19">
        <f t="shared" si="0"/>
        <v>232</v>
      </c>
      <c r="U51" s="20">
        <v>1.95E-2</v>
      </c>
    </row>
    <row r="52" spans="1:21" x14ac:dyDescent="0.25">
      <c r="A52" s="14" t="s">
        <v>45</v>
      </c>
      <c r="B52" s="15"/>
      <c r="C52" s="6" t="s">
        <v>27</v>
      </c>
      <c r="D52" s="6">
        <v>160</v>
      </c>
      <c r="E52" s="6">
        <v>160</v>
      </c>
      <c r="F52" s="6">
        <v>95</v>
      </c>
      <c r="G52" s="6">
        <v>105</v>
      </c>
      <c r="H52" s="6">
        <v>42</v>
      </c>
      <c r="I52" s="6">
        <v>47</v>
      </c>
      <c r="J52" s="6">
        <v>15</v>
      </c>
      <c r="K52" s="6">
        <v>16</v>
      </c>
      <c r="L52" s="21">
        <v>160</v>
      </c>
      <c r="M52" s="21">
        <v>176</v>
      </c>
      <c r="N52" s="21">
        <v>137</v>
      </c>
      <c r="O52" s="21">
        <v>151</v>
      </c>
      <c r="P52" s="21">
        <v>34</v>
      </c>
      <c r="Q52" s="21">
        <v>37</v>
      </c>
      <c r="R52" s="21">
        <v>643</v>
      </c>
      <c r="S52" s="21">
        <v>708</v>
      </c>
      <c r="T52" s="19">
        <f t="shared" si="0"/>
        <v>65</v>
      </c>
      <c r="U52" s="20">
        <v>0.1011</v>
      </c>
    </row>
    <row r="53" spans="1:21" x14ac:dyDescent="0.25">
      <c r="A53" s="17"/>
      <c r="B53" s="18"/>
      <c r="C53" s="6" t="s">
        <v>29</v>
      </c>
      <c r="D53" s="6">
        <v>1206</v>
      </c>
      <c r="E53" s="6">
        <v>1206</v>
      </c>
      <c r="F53" s="6">
        <v>663</v>
      </c>
      <c r="G53" s="6">
        <v>735</v>
      </c>
      <c r="H53" s="6">
        <v>250</v>
      </c>
      <c r="I53" s="6">
        <v>280</v>
      </c>
      <c r="J53" s="6">
        <v>39</v>
      </c>
      <c r="K53" s="6">
        <v>44</v>
      </c>
      <c r="L53" s="21">
        <v>1426</v>
      </c>
      <c r="M53" s="21">
        <v>1582</v>
      </c>
      <c r="N53" s="21">
        <v>1281</v>
      </c>
      <c r="O53" s="21">
        <v>1424</v>
      </c>
      <c r="P53" s="21">
        <v>86</v>
      </c>
      <c r="Q53" s="21">
        <v>97</v>
      </c>
      <c r="R53" s="21">
        <v>4951</v>
      </c>
      <c r="S53" s="21">
        <v>5500</v>
      </c>
      <c r="T53" s="19">
        <f t="shared" si="0"/>
        <v>549</v>
      </c>
      <c r="U53" s="20">
        <v>0.1109</v>
      </c>
    </row>
    <row r="54" spans="1:21" x14ac:dyDescent="0.25">
      <c r="A54" s="22"/>
      <c r="B54" s="23"/>
      <c r="C54" s="6" t="s">
        <v>30</v>
      </c>
      <c r="D54" s="6">
        <v>7538</v>
      </c>
      <c r="E54" s="6">
        <v>7538</v>
      </c>
      <c r="F54" s="6">
        <v>6979</v>
      </c>
      <c r="G54" s="6">
        <v>7000</v>
      </c>
      <c r="H54" s="6">
        <v>5952</v>
      </c>
      <c r="I54" s="6">
        <v>5957</v>
      </c>
      <c r="J54" s="6">
        <v>2600</v>
      </c>
      <c r="K54" s="6">
        <v>2750</v>
      </c>
      <c r="L54" s="21">
        <v>8913</v>
      </c>
      <c r="M54" s="21">
        <v>8989</v>
      </c>
      <c r="N54" s="21">
        <v>9350</v>
      </c>
      <c r="O54" s="21">
        <v>9430</v>
      </c>
      <c r="P54" s="21">
        <v>2529</v>
      </c>
      <c r="Q54" s="21">
        <v>2622</v>
      </c>
      <c r="R54" s="21">
        <v>7700</v>
      </c>
      <c r="S54" s="21">
        <v>7768</v>
      </c>
      <c r="T54" s="19">
        <v>69</v>
      </c>
      <c r="U54" s="20">
        <v>8.8999999999999999E-3</v>
      </c>
    </row>
    <row r="55" spans="1:21" x14ac:dyDescent="0.25">
      <c r="A55" s="14" t="s">
        <v>46</v>
      </c>
      <c r="B55" s="15"/>
      <c r="C55" s="6" t="s">
        <v>27</v>
      </c>
      <c r="D55" s="6">
        <v>3669</v>
      </c>
      <c r="E55" s="6">
        <v>3669</v>
      </c>
      <c r="F55" s="6">
        <v>887</v>
      </c>
      <c r="G55" s="6">
        <v>891</v>
      </c>
      <c r="H55" s="6">
        <v>730</v>
      </c>
      <c r="I55" s="6">
        <v>733</v>
      </c>
      <c r="J55" s="6">
        <v>76</v>
      </c>
      <c r="K55" s="6">
        <v>77</v>
      </c>
      <c r="L55" s="21">
        <v>1297</v>
      </c>
      <c r="M55" s="21">
        <v>1303</v>
      </c>
      <c r="N55" s="21">
        <v>2993</v>
      </c>
      <c r="O55" s="21">
        <v>3230</v>
      </c>
      <c r="P55" s="21">
        <v>1114</v>
      </c>
      <c r="Q55" s="21">
        <v>1119</v>
      </c>
      <c r="R55" s="21">
        <v>10766</v>
      </c>
      <c r="S55" s="21">
        <v>11039</v>
      </c>
      <c r="T55" s="19">
        <f t="shared" si="0"/>
        <v>273</v>
      </c>
      <c r="U55" s="20">
        <v>2.5399999999999999E-2</v>
      </c>
    </row>
    <row r="56" spans="1:21" x14ac:dyDescent="0.25">
      <c r="A56" s="17"/>
      <c r="B56" s="18"/>
      <c r="C56" s="6" t="s">
        <v>29</v>
      </c>
      <c r="D56" s="6">
        <v>40385</v>
      </c>
      <c r="E56" s="6">
        <v>40385</v>
      </c>
      <c r="F56" s="6">
        <v>6386</v>
      </c>
      <c r="G56" s="6">
        <v>6579</v>
      </c>
      <c r="H56" s="6">
        <v>4180</v>
      </c>
      <c r="I56" s="6">
        <v>4309</v>
      </c>
      <c r="J56" s="6">
        <v>561</v>
      </c>
      <c r="K56" s="6">
        <v>593</v>
      </c>
      <c r="L56" s="21">
        <v>22282</v>
      </c>
      <c r="M56" s="21">
        <v>22959</v>
      </c>
      <c r="N56" s="21">
        <v>24872</v>
      </c>
      <c r="O56" s="21">
        <v>27061</v>
      </c>
      <c r="P56" s="21">
        <v>7502</v>
      </c>
      <c r="Q56" s="21">
        <v>7728</v>
      </c>
      <c r="R56" s="21">
        <v>106168</v>
      </c>
      <c r="S56" s="21">
        <v>110840</v>
      </c>
      <c r="T56" s="19">
        <f t="shared" si="0"/>
        <v>4672</v>
      </c>
      <c r="U56" s="20">
        <v>4.3999999999999997E-2</v>
      </c>
    </row>
    <row r="57" spans="1:21" x14ac:dyDescent="0.25">
      <c r="A57" s="22"/>
      <c r="B57" s="23"/>
      <c r="C57" s="6" t="s">
        <v>30</v>
      </c>
      <c r="D57" s="6">
        <v>11007</v>
      </c>
      <c r="E57" s="6">
        <v>11007</v>
      </c>
      <c r="F57" s="6">
        <v>7200</v>
      </c>
      <c r="G57" s="6">
        <v>7384</v>
      </c>
      <c r="H57" s="6">
        <v>5726</v>
      </c>
      <c r="I57" s="6">
        <v>5879</v>
      </c>
      <c r="J57" s="6">
        <v>7382</v>
      </c>
      <c r="K57" s="6">
        <v>7701</v>
      </c>
      <c r="L57" s="21">
        <v>17180</v>
      </c>
      <c r="M57" s="21">
        <v>17620</v>
      </c>
      <c r="N57" s="21">
        <v>8310</v>
      </c>
      <c r="O57" s="21">
        <v>8378</v>
      </c>
      <c r="P57" s="21">
        <v>6734</v>
      </c>
      <c r="Q57" s="21">
        <v>6906</v>
      </c>
      <c r="R57" s="21">
        <v>9861</v>
      </c>
      <c r="S57" s="21">
        <v>10041</v>
      </c>
      <c r="T57" s="19">
        <v>179</v>
      </c>
      <c r="U57" s="20">
        <v>1.8200000000000001E-2</v>
      </c>
    </row>
    <row r="58" spans="1:21" x14ac:dyDescent="0.25">
      <c r="A58" t="s">
        <v>47</v>
      </c>
    </row>
    <row r="59" spans="1:21" x14ac:dyDescent="0.25">
      <c r="A59" t="s">
        <v>48</v>
      </c>
    </row>
    <row r="60" spans="1:21" x14ac:dyDescent="0.25">
      <c r="A60" t="s">
        <v>49</v>
      </c>
    </row>
    <row r="65" spans="2:19" x14ac:dyDescent="0.25">
      <c r="B65" s="25"/>
      <c r="C65" s="25"/>
      <c r="D65" s="26"/>
      <c r="E65" s="26"/>
      <c r="F65" s="26"/>
      <c r="G65" s="26"/>
      <c r="H65" s="26"/>
      <c r="I65" s="26"/>
      <c r="J65" s="26"/>
      <c r="K65" s="26"/>
      <c r="L65" s="26"/>
      <c r="N65" s="26"/>
      <c r="O65" s="26"/>
      <c r="P65" s="26"/>
      <c r="Q65" s="26"/>
      <c r="R65" s="26"/>
      <c r="S65" s="26"/>
    </row>
    <row r="66" spans="2:19" x14ac:dyDescent="0.25"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</row>
    <row r="67" spans="2:19" x14ac:dyDescent="0.25">
      <c r="B67" s="25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2:19" x14ac:dyDescent="0.25">
      <c r="B68" s="25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</sheetData>
  <mergeCells count="9">
    <mergeCell ref="N11:O11"/>
    <mergeCell ref="P11:Q11"/>
    <mergeCell ref="R11:S11"/>
    <mergeCell ref="A11:B13"/>
    <mergeCell ref="D11:E11"/>
    <mergeCell ref="F11:G11"/>
    <mergeCell ref="H11:I11"/>
    <mergeCell ref="J11:K11"/>
    <mergeCell ref="L11:M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opLeftCell="A109" workbookViewId="0">
      <selection activeCell="A126" sqref="A126:R137"/>
    </sheetView>
  </sheetViews>
  <sheetFormatPr defaultRowHeight="15" x14ac:dyDescent="0.25"/>
  <sheetData>
    <row r="1" spans="1:22" x14ac:dyDescent="0.25">
      <c r="A1" t="s">
        <v>52</v>
      </c>
    </row>
    <row r="2" spans="1:22" x14ac:dyDescent="0.25">
      <c r="A2" t="s">
        <v>53</v>
      </c>
    </row>
    <row r="3" spans="1:22" x14ac:dyDescent="0.25">
      <c r="A3" t="s">
        <v>54</v>
      </c>
    </row>
    <row r="4" spans="1:22" x14ac:dyDescent="0.25">
      <c r="A4" t="s">
        <v>55</v>
      </c>
    </row>
    <row r="5" spans="1:22" x14ac:dyDescent="0.25">
      <c r="M5" t="s">
        <v>56</v>
      </c>
    </row>
    <row r="6" spans="1:22" x14ac:dyDescent="0.25">
      <c r="M6" t="s">
        <v>57</v>
      </c>
    </row>
    <row r="7" spans="1:22" x14ac:dyDescent="0.25">
      <c r="M7" t="s">
        <v>58</v>
      </c>
    </row>
    <row r="8" spans="1:22" x14ac:dyDescent="0.25">
      <c r="A8" s="125" t="s">
        <v>7</v>
      </c>
      <c r="B8" s="126"/>
      <c r="C8" s="3"/>
      <c r="D8" s="123" t="s">
        <v>8</v>
      </c>
      <c r="E8" s="124"/>
      <c r="F8" s="123" t="s">
        <v>9</v>
      </c>
      <c r="G8" s="124"/>
      <c r="H8" s="123" t="s">
        <v>10</v>
      </c>
      <c r="I8" s="124"/>
      <c r="J8" s="123" t="s">
        <v>11</v>
      </c>
      <c r="K8" s="124"/>
      <c r="L8" s="123" t="s">
        <v>12</v>
      </c>
      <c r="M8" s="124"/>
      <c r="N8" s="123" t="s">
        <v>13</v>
      </c>
      <c r="O8" s="124"/>
      <c r="P8" s="123" t="s">
        <v>14</v>
      </c>
      <c r="Q8" s="124"/>
      <c r="R8" s="123" t="s">
        <v>15</v>
      </c>
      <c r="S8" s="124"/>
      <c r="T8" s="4" t="s">
        <v>16</v>
      </c>
      <c r="U8" s="4" t="s">
        <v>17</v>
      </c>
      <c r="V8" s="4" t="s">
        <v>59</v>
      </c>
    </row>
    <row r="9" spans="1:22" x14ac:dyDescent="0.25">
      <c r="A9" s="127"/>
      <c r="B9" s="128"/>
      <c r="C9" s="5"/>
      <c r="D9" s="6" t="s">
        <v>18</v>
      </c>
      <c r="E9" s="6"/>
      <c r="F9" s="6" t="s">
        <v>18</v>
      </c>
      <c r="G9" s="6"/>
      <c r="H9" s="6" t="s">
        <v>18</v>
      </c>
      <c r="I9" s="6"/>
      <c r="J9" s="6" t="s">
        <v>18</v>
      </c>
      <c r="K9" s="6"/>
      <c r="L9" s="6" t="s">
        <v>18</v>
      </c>
      <c r="M9" s="6"/>
      <c r="N9" s="6" t="s">
        <v>18</v>
      </c>
      <c r="O9" s="6"/>
      <c r="P9" s="6" t="s">
        <v>18</v>
      </c>
      <c r="Q9" s="6"/>
      <c r="R9" s="6" t="s">
        <v>18</v>
      </c>
      <c r="S9" s="6"/>
      <c r="T9" s="7" t="s">
        <v>19</v>
      </c>
      <c r="U9" s="7" t="s">
        <v>20</v>
      </c>
      <c r="V9" s="7"/>
    </row>
    <row r="10" spans="1:22" x14ac:dyDescent="0.25">
      <c r="A10" s="129"/>
      <c r="B10" s="130"/>
      <c r="C10" s="10"/>
      <c r="D10" s="6" t="s">
        <v>21</v>
      </c>
      <c r="E10" s="6" t="s">
        <v>22</v>
      </c>
      <c r="F10" s="6" t="s">
        <v>21</v>
      </c>
      <c r="G10" s="6" t="s">
        <v>22</v>
      </c>
      <c r="H10" s="6" t="s">
        <v>21</v>
      </c>
      <c r="I10" s="6" t="s">
        <v>22</v>
      </c>
      <c r="J10" s="6" t="s">
        <v>21</v>
      </c>
      <c r="K10" s="6" t="s">
        <v>22</v>
      </c>
      <c r="L10" s="6" t="s">
        <v>21</v>
      </c>
      <c r="M10" s="6" t="s">
        <v>22</v>
      </c>
      <c r="N10" s="6" t="s">
        <v>21</v>
      </c>
      <c r="O10" s="6" t="s">
        <v>22</v>
      </c>
      <c r="P10" s="6" t="s">
        <v>21</v>
      </c>
      <c r="Q10" s="6" t="s">
        <v>22</v>
      </c>
      <c r="R10" s="6" t="s">
        <v>21</v>
      </c>
      <c r="S10" s="6" t="s">
        <v>22</v>
      </c>
      <c r="T10" s="11" t="s">
        <v>23</v>
      </c>
      <c r="U10" s="11" t="s">
        <v>24</v>
      </c>
      <c r="V10" s="11"/>
    </row>
    <row r="11" spans="1:22" x14ac:dyDescent="0.25">
      <c r="A11" s="12">
        <v>1</v>
      </c>
      <c r="B11" s="13"/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6">
        <v>15</v>
      </c>
      <c r="Q11" s="6">
        <v>16</v>
      </c>
      <c r="R11" s="6">
        <v>17</v>
      </c>
      <c r="S11" s="6">
        <v>18</v>
      </c>
      <c r="T11" s="6">
        <v>19</v>
      </c>
      <c r="U11" s="6">
        <v>20</v>
      </c>
      <c r="V11" s="6">
        <v>21</v>
      </c>
    </row>
    <row r="12" spans="1:22" x14ac:dyDescent="0.25">
      <c r="A12" s="27" t="s">
        <v>60</v>
      </c>
      <c r="B12" s="28"/>
      <c r="C12" s="11" t="s">
        <v>27</v>
      </c>
      <c r="D12" s="11">
        <v>128</v>
      </c>
      <c r="E12" s="11">
        <v>132</v>
      </c>
      <c r="F12" s="11">
        <v>117</v>
      </c>
      <c r="G12" s="11">
        <v>122</v>
      </c>
      <c r="H12" s="11">
        <v>50</v>
      </c>
      <c r="I12" s="11">
        <v>51</v>
      </c>
      <c r="J12" s="11">
        <v>47</v>
      </c>
      <c r="K12" s="11">
        <v>48</v>
      </c>
      <c r="L12" s="11">
        <v>90</v>
      </c>
      <c r="M12" s="11">
        <v>95</v>
      </c>
      <c r="N12" s="11">
        <v>12140</v>
      </c>
      <c r="O12" s="11">
        <v>12552</v>
      </c>
      <c r="P12" s="11">
        <v>264</v>
      </c>
      <c r="Q12" s="11">
        <v>267</v>
      </c>
      <c r="R12" s="11">
        <v>12836</v>
      </c>
      <c r="S12" s="11">
        <v>13267</v>
      </c>
      <c r="T12" s="11">
        <v>431</v>
      </c>
      <c r="U12" s="29">
        <v>3.3599999999999998E-2</v>
      </c>
      <c r="V12" s="5"/>
    </row>
    <row r="13" spans="1:22" x14ac:dyDescent="0.25">
      <c r="A13" s="30"/>
      <c r="B13" s="31"/>
      <c r="C13" s="6" t="s">
        <v>29</v>
      </c>
      <c r="D13" s="6">
        <v>188</v>
      </c>
      <c r="E13" s="6">
        <v>204</v>
      </c>
      <c r="F13" s="6">
        <v>216</v>
      </c>
      <c r="G13" s="6">
        <v>233</v>
      </c>
      <c r="H13" s="6">
        <v>113</v>
      </c>
      <c r="I13" s="6">
        <v>119</v>
      </c>
      <c r="J13" s="6">
        <v>95</v>
      </c>
      <c r="K13" s="6">
        <v>103</v>
      </c>
      <c r="L13" s="6">
        <v>126</v>
      </c>
      <c r="M13" s="6">
        <v>136</v>
      </c>
      <c r="N13" s="6">
        <v>53176</v>
      </c>
      <c r="O13" s="6">
        <v>55697</v>
      </c>
      <c r="P13" s="6">
        <v>292</v>
      </c>
      <c r="Q13" s="6">
        <v>294</v>
      </c>
      <c r="R13" s="6">
        <v>54206</v>
      </c>
      <c r="S13" s="6">
        <v>56786</v>
      </c>
      <c r="T13" s="11">
        <v>2580</v>
      </c>
      <c r="U13" s="29">
        <v>4.7600000000000003E-2</v>
      </c>
      <c r="V13" s="5"/>
    </row>
    <row r="14" spans="1:22" x14ac:dyDescent="0.25">
      <c r="A14" s="32"/>
      <c r="B14" s="33"/>
      <c r="C14" s="6" t="s">
        <v>30</v>
      </c>
      <c r="D14" s="6">
        <v>1469</v>
      </c>
      <c r="E14" s="6">
        <v>1545</v>
      </c>
      <c r="F14" s="6">
        <v>1946</v>
      </c>
      <c r="G14" s="6">
        <v>1910</v>
      </c>
      <c r="H14" s="6">
        <v>2260</v>
      </c>
      <c r="I14" s="6">
        <v>2333</v>
      </c>
      <c r="J14" s="6">
        <v>2021</v>
      </c>
      <c r="K14" s="6">
        <v>2146</v>
      </c>
      <c r="L14" s="6">
        <v>1400</v>
      </c>
      <c r="M14" s="6">
        <v>1432</v>
      </c>
      <c r="N14" s="6">
        <v>4380</v>
      </c>
      <c r="O14" s="6">
        <v>4437</v>
      </c>
      <c r="P14" s="6">
        <v>1106</v>
      </c>
      <c r="Q14" s="6">
        <v>1101</v>
      </c>
      <c r="R14" s="6">
        <v>4223</v>
      </c>
      <c r="S14" s="6">
        <v>4280</v>
      </c>
      <c r="T14" s="11">
        <v>57</v>
      </c>
      <c r="U14" s="29">
        <v>1.3599999999999999E-2</v>
      </c>
      <c r="V14" s="34"/>
    </row>
    <row r="15" spans="1:22" x14ac:dyDescent="0.25">
      <c r="A15" s="14" t="s">
        <v>61</v>
      </c>
      <c r="B15" s="15"/>
      <c r="C15" s="6" t="s">
        <v>27</v>
      </c>
      <c r="D15" s="6"/>
      <c r="E15" s="6"/>
      <c r="F15" s="6"/>
      <c r="G15" s="6"/>
      <c r="H15" s="6">
        <v>2</v>
      </c>
      <c r="I15" s="6">
        <v>3</v>
      </c>
      <c r="J15" s="24"/>
      <c r="K15" s="6"/>
      <c r="L15" s="6">
        <v>45</v>
      </c>
      <c r="M15" s="6">
        <v>47</v>
      </c>
      <c r="N15" s="6">
        <v>348</v>
      </c>
      <c r="O15" s="6">
        <v>256</v>
      </c>
      <c r="P15" s="24"/>
      <c r="Q15" s="6"/>
      <c r="R15" s="6">
        <v>395</v>
      </c>
      <c r="S15" s="6">
        <v>406</v>
      </c>
      <c r="T15" s="6">
        <v>11</v>
      </c>
      <c r="U15" s="29">
        <v>2.7799999999999998E-2</v>
      </c>
      <c r="V15" s="5"/>
    </row>
    <row r="16" spans="1:22" x14ac:dyDescent="0.25">
      <c r="A16" s="17"/>
      <c r="B16" s="18"/>
      <c r="C16" s="6" t="s">
        <v>29</v>
      </c>
      <c r="D16" s="6"/>
      <c r="E16" s="6"/>
      <c r="F16" s="6"/>
      <c r="G16" s="6"/>
      <c r="H16" s="6">
        <v>2</v>
      </c>
      <c r="I16" s="6">
        <v>3</v>
      </c>
      <c r="J16" s="24"/>
      <c r="K16" s="6"/>
      <c r="L16" s="6">
        <v>51</v>
      </c>
      <c r="M16" s="6">
        <v>54</v>
      </c>
      <c r="N16" s="6">
        <v>657</v>
      </c>
      <c r="O16" s="6">
        <v>685</v>
      </c>
      <c r="P16" s="24"/>
      <c r="Q16" s="6"/>
      <c r="R16" s="6">
        <v>710</v>
      </c>
      <c r="S16" s="6">
        <v>742</v>
      </c>
      <c r="T16" s="6">
        <v>32</v>
      </c>
      <c r="U16" s="29">
        <v>4.5100000000000001E-2</v>
      </c>
      <c r="V16" s="5"/>
    </row>
    <row r="17" spans="1:22" x14ac:dyDescent="0.25">
      <c r="A17" s="22"/>
      <c r="B17" s="23"/>
      <c r="C17" s="6" t="s">
        <v>30</v>
      </c>
      <c r="D17" s="6"/>
      <c r="E17" s="6"/>
      <c r="F17" s="6"/>
      <c r="G17" s="6"/>
      <c r="H17" s="6">
        <v>1000</v>
      </c>
      <c r="I17" s="6">
        <v>1000</v>
      </c>
      <c r="J17" s="24"/>
      <c r="K17" s="6"/>
      <c r="L17" s="6">
        <v>1133</v>
      </c>
      <c r="M17" s="6">
        <v>1149</v>
      </c>
      <c r="N17" s="6">
        <v>1888</v>
      </c>
      <c r="O17" s="6">
        <v>1924</v>
      </c>
      <c r="P17" s="24"/>
      <c r="Q17" s="6"/>
      <c r="R17" s="6">
        <v>1797</v>
      </c>
      <c r="S17" s="6">
        <v>1828</v>
      </c>
      <c r="T17" s="6">
        <v>30</v>
      </c>
      <c r="U17" s="29">
        <v>1.6799999999999999E-2</v>
      </c>
      <c r="V17" s="5"/>
    </row>
    <row r="18" spans="1:22" x14ac:dyDescent="0.25">
      <c r="A18" s="17" t="s">
        <v>62</v>
      </c>
      <c r="B18" s="1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1"/>
      <c r="U18" s="29"/>
      <c r="V18" s="5"/>
    </row>
    <row r="19" spans="1:22" x14ac:dyDescent="0.25">
      <c r="A19" s="14" t="s">
        <v>63</v>
      </c>
      <c r="B19" s="15"/>
      <c r="C19" s="6" t="s">
        <v>27</v>
      </c>
      <c r="D19" s="6">
        <v>8</v>
      </c>
      <c r="E19" s="6">
        <v>10</v>
      </c>
      <c r="F19" s="6">
        <v>57</v>
      </c>
      <c r="G19" s="6">
        <v>71</v>
      </c>
      <c r="H19" s="6">
        <v>156</v>
      </c>
      <c r="I19" s="6">
        <v>196</v>
      </c>
      <c r="J19" s="6">
        <v>123</v>
      </c>
      <c r="K19" s="6">
        <v>154</v>
      </c>
      <c r="L19" s="6">
        <v>199</v>
      </c>
      <c r="M19" s="6">
        <v>250</v>
      </c>
      <c r="N19" s="6">
        <v>148</v>
      </c>
      <c r="O19" s="6">
        <v>186</v>
      </c>
      <c r="P19" s="6">
        <v>17</v>
      </c>
      <c r="Q19" s="6">
        <v>21</v>
      </c>
      <c r="R19" s="6">
        <v>708</v>
      </c>
      <c r="S19" s="6">
        <v>888</v>
      </c>
      <c r="T19" s="11">
        <v>180</v>
      </c>
      <c r="U19" s="29">
        <v>0.25419999999999998</v>
      </c>
      <c r="V19" s="5"/>
    </row>
    <row r="20" spans="1:22" x14ac:dyDescent="0.25">
      <c r="A20" s="17"/>
      <c r="B20" s="18"/>
      <c r="C20" s="6" t="s">
        <v>29</v>
      </c>
      <c r="D20" s="6">
        <v>8</v>
      </c>
      <c r="E20" s="6">
        <v>10</v>
      </c>
      <c r="F20" s="6">
        <v>59</v>
      </c>
      <c r="G20" s="6">
        <v>81</v>
      </c>
      <c r="H20" s="6">
        <v>160</v>
      </c>
      <c r="I20" s="6">
        <v>217</v>
      </c>
      <c r="J20" s="6">
        <v>138</v>
      </c>
      <c r="K20" s="6">
        <v>189</v>
      </c>
      <c r="L20" s="6">
        <v>137</v>
      </c>
      <c r="M20" s="6">
        <v>185</v>
      </c>
      <c r="N20" s="6">
        <v>84</v>
      </c>
      <c r="O20" s="6">
        <v>115</v>
      </c>
      <c r="P20" s="6">
        <v>23</v>
      </c>
      <c r="Q20" s="6">
        <v>32</v>
      </c>
      <c r="R20" s="6">
        <v>609</v>
      </c>
      <c r="S20" s="6">
        <v>829</v>
      </c>
      <c r="T20" s="11">
        <v>220</v>
      </c>
      <c r="U20" s="29">
        <v>0.36120000000000002</v>
      </c>
      <c r="V20" s="5"/>
    </row>
    <row r="21" spans="1:22" x14ac:dyDescent="0.25">
      <c r="A21" s="22"/>
      <c r="B21" s="23"/>
      <c r="C21" s="6" t="s">
        <v>30</v>
      </c>
      <c r="D21" s="6">
        <v>1000</v>
      </c>
      <c r="E21" s="6">
        <v>1000</v>
      </c>
      <c r="F21" s="6">
        <v>1035</v>
      </c>
      <c r="G21" s="6">
        <v>1141</v>
      </c>
      <c r="H21" s="6">
        <v>1026</v>
      </c>
      <c r="I21" s="6">
        <v>1107</v>
      </c>
      <c r="J21" s="6">
        <v>1122</v>
      </c>
      <c r="K21" s="6">
        <v>1227</v>
      </c>
      <c r="L21" s="6">
        <v>688</v>
      </c>
      <c r="M21" s="6">
        <v>740</v>
      </c>
      <c r="N21" s="6">
        <v>568</v>
      </c>
      <c r="O21" s="6">
        <v>618</v>
      </c>
      <c r="P21" s="6">
        <v>1353</v>
      </c>
      <c r="Q21" s="6">
        <v>1524</v>
      </c>
      <c r="R21" s="6">
        <v>860</v>
      </c>
      <c r="S21" s="6">
        <v>934</v>
      </c>
      <c r="T21" s="11">
        <v>73</v>
      </c>
      <c r="U21" s="29">
        <v>8.5300000000000001E-2</v>
      </c>
      <c r="V21" s="5"/>
    </row>
    <row r="22" spans="1:22" x14ac:dyDescent="0.25">
      <c r="A22" s="14" t="s">
        <v>64</v>
      </c>
      <c r="B22" s="15"/>
      <c r="C22" s="6" t="s">
        <v>27</v>
      </c>
      <c r="D22" s="6">
        <v>7</v>
      </c>
      <c r="E22" s="6">
        <v>9</v>
      </c>
      <c r="F22" s="6">
        <v>41</v>
      </c>
      <c r="G22" s="6">
        <v>48</v>
      </c>
      <c r="H22" s="6">
        <v>41</v>
      </c>
      <c r="I22" s="6">
        <v>47</v>
      </c>
      <c r="J22" s="6">
        <v>40</v>
      </c>
      <c r="K22" s="6">
        <v>46</v>
      </c>
      <c r="L22" s="6">
        <v>168</v>
      </c>
      <c r="M22" s="6">
        <v>196</v>
      </c>
      <c r="N22" s="6">
        <v>869</v>
      </c>
      <c r="O22" s="6">
        <v>1013</v>
      </c>
      <c r="P22" s="6">
        <v>130</v>
      </c>
      <c r="Q22" s="6">
        <v>152</v>
      </c>
      <c r="R22" s="6">
        <v>1296</v>
      </c>
      <c r="S22" s="6">
        <v>1511</v>
      </c>
      <c r="T22" s="11">
        <v>215</v>
      </c>
      <c r="U22" s="29">
        <v>0.16589999999999999</v>
      </c>
      <c r="V22" s="5"/>
    </row>
    <row r="23" spans="1:22" x14ac:dyDescent="0.25">
      <c r="A23" s="17"/>
      <c r="B23" s="18"/>
      <c r="C23" s="6" t="s">
        <v>29</v>
      </c>
      <c r="D23" s="6">
        <v>7</v>
      </c>
      <c r="E23" s="6">
        <v>10</v>
      </c>
      <c r="F23" s="6">
        <v>49</v>
      </c>
      <c r="G23" s="6">
        <v>65</v>
      </c>
      <c r="H23" s="6">
        <v>44</v>
      </c>
      <c r="I23" s="6">
        <v>60</v>
      </c>
      <c r="J23" s="6">
        <v>48</v>
      </c>
      <c r="K23" s="6">
        <v>64</v>
      </c>
      <c r="L23" s="6">
        <v>179</v>
      </c>
      <c r="M23" s="6">
        <v>240</v>
      </c>
      <c r="N23" s="6">
        <v>454</v>
      </c>
      <c r="O23" s="6">
        <v>609</v>
      </c>
      <c r="P23" s="6">
        <v>126</v>
      </c>
      <c r="Q23" s="6">
        <v>169</v>
      </c>
      <c r="R23" s="6">
        <v>907</v>
      </c>
      <c r="S23" s="6">
        <v>1217</v>
      </c>
      <c r="T23" s="11">
        <v>310</v>
      </c>
      <c r="U23" s="29">
        <v>0.34179999999999999</v>
      </c>
      <c r="V23" s="5"/>
    </row>
    <row r="24" spans="1:22" x14ac:dyDescent="0.25">
      <c r="A24" s="22"/>
      <c r="B24" s="23"/>
      <c r="C24" s="6" t="s">
        <v>30</v>
      </c>
      <c r="D24" s="6">
        <v>1000</v>
      </c>
      <c r="E24" s="6">
        <v>1111</v>
      </c>
      <c r="F24" s="6">
        <v>1195</v>
      </c>
      <c r="G24" s="6">
        <v>1354</v>
      </c>
      <c r="H24" s="6">
        <v>1073</v>
      </c>
      <c r="I24" s="6">
        <v>1277</v>
      </c>
      <c r="J24" s="6">
        <v>1200</v>
      </c>
      <c r="K24" s="6">
        <v>1391</v>
      </c>
      <c r="L24" s="6">
        <v>1065</v>
      </c>
      <c r="M24" s="6">
        <v>1224</v>
      </c>
      <c r="N24" s="6">
        <v>522</v>
      </c>
      <c r="O24" s="6">
        <v>601</v>
      </c>
      <c r="P24" s="6">
        <v>969</v>
      </c>
      <c r="Q24" s="6">
        <v>1112</v>
      </c>
      <c r="R24" s="6">
        <v>700</v>
      </c>
      <c r="S24" s="6">
        <v>805</v>
      </c>
      <c r="T24" s="11">
        <v>106</v>
      </c>
      <c r="U24" s="29">
        <v>0.15090000000000001</v>
      </c>
      <c r="V24" s="5"/>
    </row>
    <row r="25" spans="1:22" x14ac:dyDescent="0.25">
      <c r="A25" s="14" t="s">
        <v>65</v>
      </c>
      <c r="B25" s="15"/>
      <c r="C25" s="6" t="s">
        <v>27</v>
      </c>
      <c r="D25" s="6"/>
      <c r="E25" s="6"/>
      <c r="F25" s="6">
        <v>31</v>
      </c>
      <c r="G25" s="6">
        <v>44</v>
      </c>
      <c r="H25" s="6">
        <v>38</v>
      </c>
      <c r="I25" s="6">
        <v>53</v>
      </c>
      <c r="J25" s="6"/>
      <c r="K25" s="6"/>
      <c r="L25" s="6">
        <v>57</v>
      </c>
      <c r="M25" s="6">
        <v>60</v>
      </c>
      <c r="N25" s="6">
        <v>55</v>
      </c>
      <c r="O25" s="6">
        <v>78</v>
      </c>
      <c r="P25" s="6">
        <v>41</v>
      </c>
      <c r="Q25" s="6">
        <v>57</v>
      </c>
      <c r="R25" s="6">
        <v>222</v>
      </c>
      <c r="S25" s="6">
        <v>312</v>
      </c>
      <c r="T25" s="11">
        <v>90</v>
      </c>
      <c r="U25" s="29">
        <v>0.40539999999999998</v>
      </c>
      <c r="V25" s="5"/>
    </row>
    <row r="26" spans="1:22" x14ac:dyDescent="0.25">
      <c r="A26" s="17"/>
      <c r="B26" s="18"/>
      <c r="C26" s="6" t="s">
        <v>29</v>
      </c>
      <c r="D26" s="6"/>
      <c r="E26" s="6"/>
      <c r="F26" s="6">
        <v>32</v>
      </c>
      <c r="G26" s="6">
        <v>50</v>
      </c>
      <c r="H26" s="6">
        <v>34</v>
      </c>
      <c r="I26" s="6">
        <v>53</v>
      </c>
      <c r="J26" s="6"/>
      <c r="K26" s="6"/>
      <c r="L26" s="6">
        <v>50</v>
      </c>
      <c r="M26" s="6">
        <v>77</v>
      </c>
      <c r="N26" s="6">
        <v>23</v>
      </c>
      <c r="O26" s="6">
        <v>36</v>
      </c>
      <c r="P26" s="6">
        <v>41</v>
      </c>
      <c r="Q26" s="6">
        <v>64</v>
      </c>
      <c r="R26" s="6">
        <v>180</v>
      </c>
      <c r="S26" s="6">
        <v>280</v>
      </c>
      <c r="T26" s="11">
        <v>100</v>
      </c>
      <c r="U26" s="29">
        <v>0.55559999999999998</v>
      </c>
      <c r="V26" s="5"/>
    </row>
    <row r="27" spans="1:22" x14ac:dyDescent="0.25">
      <c r="A27" s="22"/>
      <c r="B27" s="23"/>
      <c r="C27" s="6" t="s">
        <v>30</v>
      </c>
      <c r="D27" s="6"/>
      <c r="E27" s="6"/>
      <c r="F27" s="6">
        <v>1032</v>
      </c>
      <c r="G27" s="6">
        <v>1136</v>
      </c>
      <c r="H27" s="6">
        <v>895</v>
      </c>
      <c r="I27" s="6">
        <v>1000</v>
      </c>
      <c r="J27" s="6"/>
      <c r="K27" s="6"/>
      <c r="L27" s="6">
        <v>877</v>
      </c>
      <c r="M27" s="6">
        <v>963</v>
      </c>
      <c r="N27" s="6">
        <v>418</v>
      </c>
      <c r="O27" s="6">
        <v>462</v>
      </c>
      <c r="P27" s="6">
        <v>1000</v>
      </c>
      <c r="Q27" s="6">
        <v>1123</v>
      </c>
      <c r="R27" s="6">
        <v>811</v>
      </c>
      <c r="S27" s="6">
        <v>897</v>
      </c>
      <c r="T27" s="11">
        <v>87</v>
      </c>
      <c r="U27" s="29">
        <v>0.10680000000000001</v>
      </c>
      <c r="V27" s="5"/>
    </row>
    <row r="28" spans="1:22" x14ac:dyDescent="0.25">
      <c r="A28" s="14" t="s">
        <v>66</v>
      </c>
      <c r="B28" s="15"/>
      <c r="C28" s="6" t="s">
        <v>27</v>
      </c>
      <c r="D28" s="6"/>
      <c r="E28" s="6"/>
      <c r="F28" s="6">
        <v>34</v>
      </c>
      <c r="G28" s="6">
        <v>49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34</v>
      </c>
      <c r="S28" s="6">
        <v>49</v>
      </c>
      <c r="T28" s="11">
        <v>15</v>
      </c>
      <c r="U28" s="29">
        <v>0.44119999999999998</v>
      </c>
      <c r="V28" s="5"/>
    </row>
    <row r="29" spans="1:22" x14ac:dyDescent="0.25">
      <c r="A29" s="17"/>
      <c r="B29" s="18"/>
      <c r="C29" s="6" t="s">
        <v>29</v>
      </c>
      <c r="D29" s="6"/>
      <c r="E29" s="6"/>
      <c r="F29" s="6">
        <v>23</v>
      </c>
      <c r="G29" s="6">
        <v>38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23</v>
      </c>
      <c r="S29" s="6">
        <v>38</v>
      </c>
      <c r="T29" s="11">
        <v>15</v>
      </c>
      <c r="U29" s="29">
        <v>0.6522</v>
      </c>
      <c r="V29" s="5"/>
    </row>
    <row r="30" spans="1:22" x14ac:dyDescent="0.25">
      <c r="A30" s="22"/>
      <c r="B30" s="23"/>
      <c r="C30" s="6" t="s">
        <v>30</v>
      </c>
      <c r="D30" s="6"/>
      <c r="E30" s="6"/>
      <c r="F30" s="6">
        <v>676</v>
      </c>
      <c r="G30" s="6">
        <v>776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676</v>
      </c>
      <c r="S30" s="6">
        <v>776</v>
      </c>
      <c r="T30" s="11">
        <v>99</v>
      </c>
      <c r="U30" s="29">
        <v>0.1464</v>
      </c>
      <c r="V30" s="5"/>
    </row>
    <row r="31" spans="1:22" x14ac:dyDescent="0.25">
      <c r="A31" s="14" t="s">
        <v>67</v>
      </c>
      <c r="B31" s="15"/>
      <c r="C31" s="6" t="s">
        <v>27</v>
      </c>
      <c r="D31" s="6"/>
      <c r="E31" s="6">
        <v>5</v>
      </c>
      <c r="F31" s="6">
        <v>30</v>
      </c>
      <c r="G31" s="6">
        <v>40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30</v>
      </c>
      <c r="S31" s="6">
        <v>45</v>
      </c>
      <c r="T31" s="11">
        <v>15</v>
      </c>
      <c r="U31" s="29">
        <v>0.5</v>
      </c>
      <c r="V31" s="5"/>
    </row>
    <row r="32" spans="1:22" x14ac:dyDescent="0.25">
      <c r="A32" s="17"/>
      <c r="B32" s="18"/>
      <c r="C32" s="6" t="s">
        <v>29</v>
      </c>
      <c r="D32" s="6"/>
      <c r="E32" s="6">
        <v>5</v>
      </c>
      <c r="F32" s="6">
        <v>36</v>
      </c>
      <c r="G32" s="6">
        <v>61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36</v>
      </c>
      <c r="S32" s="6">
        <v>66</v>
      </c>
      <c r="T32" s="11">
        <v>30</v>
      </c>
      <c r="U32" s="29">
        <v>0.83330000000000004</v>
      </c>
      <c r="V32" s="5"/>
    </row>
    <row r="33" spans="1:22" x14ac:dyDescent="0.25">
      <c r="A33" s="22"/>
      <c r="B33" s="23"/>
      <c r="C33" s="6" t="s">
        <v>30</v>
      </c>
      <c r="D33" s="6"/>
      <c r="E33" s="6">
        <v>1000</v>
      </c>
      <c r="F33" s="35">
        <v>1200</v>
      </c>
      <c r="G33" s="6">
        <v>1525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1200</v>
      </c>
      <c r="S33" s="6">
        <v>1467</v>
      </c>
      <c r="T33" s="11">
        <v>267</v>
      </c>
      <c r="U33" s="29">
        <v>0.22220000000000001</v>
      </c>
      <c r="V33" s="5"/>
    </row>
    <row r="34" spans="1:22" x14ac:dyDescent="0.25">
      <c r="A34" s="36" t="s">
        <v>68</v>
      </c>
      <c r="B34" s="37"/>
      <c r="C34" s="38" t="s">
        <v>27</v>
      </c>
      <c r="D34" s="38">
        <v>15</v>
      </c>
      <c r="E34" s="38">
        <v>24</v>
      </c>
      <c r="F34" s="38">
        <v>193</v>
      </c>
      <c r="G34" s="38">
        <v>252</v>
      </c>
      <c r="H34" s="38">
        <v>235</v>
      </c>
      <c r="I34" s="38">
        <v>296</v>
      </c>
      <c r="J34" s="38">
        <v>163</v>
      </c>
      <c r="K34" s="38">
        <v>200</v>
      </c>
      <c r="L34" s="38">
        <v>424</v>
      </c>
      <c r="M34" s="38">
        <v>526</v>
      </c>
      <c r="N34" s="38">
        <v>1072</v>
      </c>
      <c r="O34" s="38">
        <v>1277</v>
      </c>
      <c r="P34" s="38">
        <v>18</v>
      </c>
      <c r="Q34" s="38">
        <v>230</v>
      </c>
      <c r="R34" s="38">
        <v>2290</v>
      </c>
      <c r="S34" s="38">
        <v>2805</v>
      </c>
      <c r="T34" s="39">
        <v>515</v>
      </c>
      <c r="U34" s="40">
        <v>0.22489999999999999</v>
      </c>
      <c r="V34" s="41"/>
    </row>
    <row r="35" spans="1:22" x14ac:dyDescent="0.25">
      <c r="A35" s="42" t="s">
        <v>69</v>
      </c>
      <c r="B35" s="43"/>
      <c r="C35" s="38" t="s">
        <v>29</v>
      </c>
      <c r="D35" s="38">
        <v>15</v>
      </c>
      <c r="E35" s="38">
        <v>25</v>
      </c>
      <c r="F35" s="38">
        <v>199</v>
      </c>
      <c r="G35" s="38">
        <v>295</v>
      </c>
      <c r="H35" s="38">
        <v>238</v>
      </c>
      <c r="I35" s="38">
        <v>330</v>
      </c>
      <c r="J35" s="38">
        <v>186</v>
      </c>
      <c r="K35" s="38">
        <v>253</v>
      </c>
      <c r="L35" s="38">
        <v>366</v>
      </c>
      <c r="M35" s="38">
        <v>502</v>
      </c>
      <c r="N35" s="38">
        <v>561</v>
      </c>
      <c r="O35" s="38">
        <v>760</v>
      </c>
      <c r="P35" s="38">
        <v>190</v>
      </c>
      <c r="Q35" s="38">
        <v>265</v>
      </c>
      <c r="R35" s="38">
        <v>1755</v>
      </c>
      <c r="S35" s="38">
        <v>2430</v>
      </c>
      <c r="T35" s="39">
        <v>675</v>
      </c>
      <c r="U35" s="29">
        <v>0.3846</v>
      </c>
      <c r="V35" s="41"/>
    </row>
    <row r="36" spans="1:22" x14ac:dyDescent="0.25">
      <c r="A36" s="44"/>
      <c r="B36" s="45"/>
      <c r="C36" s="38" t="s">
        <v>30</v>
      </c>
      <c r="D36" s="38">
        <v>1000</v>
      </c>
      <c r="E36" s="38">
        <v>1042</v>
      </c>
      <c r="F36" s="38">
        <v>1057</v>
      </c>
      <c r="G36" s="38">
        <v>1171</v>
      </c>
      <c r="H36" s="38">
        <v>1013</v>
      </c>
      <c r="I36" s="38">
        <v>1115</v>
      </c>
      <c r="J36" s="38">
        <v>1141</v>
      </c>
      <c r="K36" s="38">
        <v>1265</v>
      </c>
      <c r="L36" s="38">
        <v>863</v>
      </c>
      <c r="M36" s="38">
        <v>954</v>
      </c>
      <c r="N36" s="38">
        <v>523</v>
      </c>
      <c r="O36" s="38">
        <v>595</v>
      </c>
      <c r="P36" s="38">
        <v>1011</v>
      </c>
      <c r="Q36" s="38">
        <v>1152</v>
      </c>
      <c r="R36" s="38">
        <v>766</v>
      </c>
      <c r="S36" s="38">
        <v>866</v>
      </c>
      <c r="T36" s="39">
        <v>100</v>
      </c>
      <c r="U36" s="29">
        <v>0.13039999999999999</v>
      </c>
      <c r="V36" s="41"/>
    </row>
    <row r="37" spans="1:22" x14ac:dyDescent="0.25">
      <c r="A37" s="14" t="s">
        <v>70</v>
      </c>
      <c r="B37" s="15"/>
      <c r="C37" s="6" t="s">
        <v>27</v>
      </c>
      <c r="D37" s="6"/>
      <c r="E37" s="6"/>
      <c r="F37" s="6"/>
      <c r="G37" s="6"/>
      <c r="H37" s="6"/>
      <c r="I37" s="6"/>
      <c r="J37" s="6"/>
      <c r="K37" s="6"/>
      <c r="L37" s="6">
        <v>223</v>
      </c>
      <c r="M37" s="6">
        <v>715</v>
      </c>
      <c r="N37" s="6">
        <v>315</v>
      </c>
      <c r="O37" s="6">
        <v>1017</v>
      </c>
      <c r="P37" s="6">
        <v>23</v>
      </c>
      <c r="Q37" s="6">
        <v>68</v>
      </c>
      <c r="R37" s="6">
        <v>561</v>
      </c>
      <c r="S37" s="6">
        <v>1800</v>
      </c>
      <c r="T37" s="11">
        <v>1239</v>
      </c>
      <c r="U37" s="29">
        <v>2.2086000000000001</v>
      </c>
      <c r="V37" s="5"/>
    </row>
    <row r="38" spans="1:22" x14ac:dyDescent="0.25">
      <c r="A38" s="17"/>
      <c r="B38" s="18"/>
      <c r="C38" s="6" t="s">
        <v>29</v>
      </c>
      <c r="D38" s="6"/>
      <c r="E38" s="6"/>
      <c r="F38" s="6"/>
      <c r="G38" s="6"/>
      <c r="H38" s="6"/>
      <c r="I38" s="6"/>
      <c r="J38" s="6"/>
      <c r="K38" s="6"/>
      <c r="L38" s="6">
        <v>131</v>
      </c>
      <c r="M38" s="6">
        <v>670</v>
      </c>
      <c r="N38" s="6">
        <v>209</v>
      </c>
      <c r="O38" s="6">
        <v>1018</v>
      </c>
      <c r="P38" s="6">
        <v>12</v>
      </c>
      <c r="Q38" s="6">
        <v>67</v>
      </c>
      <c r="R38" s="6">
        <v>352</v>
      </c>
      <c r="S38" s="6">
        <v>1755</v>
      </c>
      <c r="T38" s="11">
        <v>1403</v>
      </c>
      <c r="U38" s="29">
        <v>3.9857999999999998</v>
      </c>
      <c r="V38" s="5"/>
    </row>
    <row r="39" spans="1:22" x14ac:dyDescent="0.25">
      <c r="A39" s="22"/>
      <c r="B39" s="23"/>
      <c r="C39" s="6" t="s">
        <v>30</v>
      </c>
      <c r="D39" s="6"/>
      <c r="E39" s="6"/>
      <c r="F39" s="6"/>
      <c r="G39" s="6"/>
      <c r="H39" s="6"/>
      <c r="I39" s="6"/>
      <c r="J39" s="6"/>
      <c r="K39" s="6"/>
      <c r="L39" s="6">
        <v>587</v>
      </c>
      <c r="M39" s="6">
        <v>937</v>
      </c>
      <c r="N39" s="6">
        <v>663</v>
      </c>
      <c r="O39" s="6">
        <v>1001</v>
      </c>
      <c r="P39" s="6">
        <v>524</v>
      </c>
      <c r="Q39" s="6">
        <v>985</v>
      </c>
      <c r="R39" s="6">
        <v>627</v>
      </c>
      <c r="S39" s="6">
        <v>975</v>
      </c>
      <c r="T39" s="11">
        <v>348</v>
      </c>
      <c r="U39" s="29">
        <v>0.55389999999999995</v>
      </c>
      <c r="V39" s="5"/>
    </row>
    <row r="40" spans="1:22" x14ac:dyDescent="0.25">
      <c r="A40" s="17" t="s">
        <v>71</v>
      </c>
      <c r="B40" s="18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1"/>
      <c r="U40" s="24"/>
      <c r="V40" s="5"/>
    </row>
    <row r="41" spans="1:22" x14ac:dyDescent="0.25">
      <c r="A41" s="17" t="s">
        <v>72</v>
      </c>
      <c r="B41" s="18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1"/>
      <c r="U41" s="24"/>
      <c r="V41" s="5"/>
    </row>
    <row r="42" spans="1:22" x14ac:dyDescent="0.25">
      <c r="A42" s="14" t="s">
        <v>73</v>
      </c>
      <c r="B42" s="15"/>
      <c r="C42" s="6" t="s">
        <v>27</v>
      </c>
      <c r="D42" s="6">
        <v>26</v>
      </c>
      <c r="E42" s="6">
        <v>54</v>
      </c>
      <c r="F42" s="6">
        <v>293</v>
      </c>
      <c r="G42" s="6">
        <v>560</v>
      </c>
      <c r="H42" s="6">
        <v>30</v>
      </c>
      <c r="I42" s="6">
        <v>58</v>
      </c>
      <c r="J42" s="6">
        <v>55</v>
      </c>
      <c r="K42" s="6">
        <v>116</v>
      </c>
      <c r="L42" s="6">
        <v>136</v>
      </c>
      <c r="M42" s="6">
        <v>296</v>
      </c>
      <c r="N42" s="6">
        <v>475</v>
      </c>
      <c r="O42" s="6">
        <v>1010</v>
      </c>
      <c r="P42" s="6">
        <v>38</v>
      </c>
      <c r="Q42" s="6">
        <v>96</v>
      </c>
      <c r="R42" s="6">
        <v>1053</v>
      </c>
      <c r="S42" s="6">
        <v>2190</v>
      </c>
      <c r="T42" s="11">
        <v>1137</v>
      </c>
      <c r="U42" s="29">
        <v>1.0798000000000001</v>
      </c>
      <c r="V42" s="5"/>
    </row>
    <row r="43" spans="1:22" x14ac:dyDescent="0.25">
      <c r="A43" s="17"/>
      <c r="B43" s="18"/>
      <c r="C43" s="6" t="s">
        <v>29</v>
      </c>
      <c r="D43" s="6">
        <v>17</v>
      </c>
      <c r="E43" s="6">
        <v>59</v>
      </c>
      <c r="F43" s="6">
        <v>820</v>
      </c>
      <c r="G43" s="6">
        <v>1950</v>
      </c>
      <c r="H43" s="6">
        <v>43</v>
      </c>
      <c r="I43" s="6">
        <v>120</v>
      </c>
      <c r="J43" s="6">
        <v>41</v>
      </c>
      <c r="K43" s="6">
        <v>112</v>
      </c>
      <c r="L43" s="6">
        <v>95</v>
      </c>
      <c r="M43" s="6">
        <v>310</v>
      </c>
      <c r="N43" s="6">
        <v>394</v>
      </c>
      <c r="O43" s="6">
        <v>1203</v>
      </c>
      <c r="P43" s="6">
        <v>78</v>
      </c>
      <c r="Q43" s="6">
        <v>310</v>
      </c>
      <c r="R43" s="6">
        <v>1488</v>
      </c>
      <c r="S43" s="6">
        <v>4064</v>
      </c>
      <c r="T43" s="11">
        <v>2576</v>
      </c>
      <c r="U43" s="29">
        <v>1.7312000000000001</v>
      </c>
      <c r="V43" s="5"/>
    </row>
    <row r="44" spans="1:22" x14ac:dyDescent="0.25">
      <c r="A44" s="22"/>
      <c r="B44" s="23"/>
      <c r="C44" s="6" t="s">
        <v>30</v>
      </c>
      <c r="D44" s="6">
        <v>654</v>
      </c>
      <c r="E44" s="6">
        <v>1093</v>
      </c>
      <c r="F44" s="6">
        <v>2799</v>
      </c>
      <c r="G44" s="6">
        <v>3482</v>
      </c>
      <c r="H44" s="6">
        <v>1433</v>
      </c>
      <c r="I44" s="6">
        <v>2069</v>
      </c>
      <c r="J44" s="6">
        <v>745</v>
      </c>
      <c r="K44" s="6">
        <v>966</v>
      </c>
      <c r="L44" s="6">
        <v>699</v>
      </c>
      <c r="M44" s="6">
        <v>1047</v>
      </c>
      <c r="N44" s="6">
        <v>829</v>
      </c>
      <c r="O44" s="6">
        <v>1191</v>
      </c>
      <c r="P44" s="6">
        <v>2053</v>
      </c>
      <c r="Q44" s="6">
        <v>3229</v>
      </c>
      <c r="R44" s="6">
        <v>1413</v>
      </c>
      <c r="S44" s="6">
        <v>1856</v>
      </c>
      <c r="T44" s="11">
        <v>443</v>
      </c>
      <c r="U44" s="40">
        <v>0.31319999999999998</v>
      </c>
      <c r="V44" s="5"/>
    </row>
    <row r="45" spans="1:22" x14ac:dyDescent="0.25">
      <c r="A45" s="14" t="s">
        <v>74</v>
      </c>
      <c r="B45" s="15"/>
      <c r="C45" s="6" t="s">
        <v>27</v>
      </c>
      <c r="D45" s="6">
        <v>3</v>
      </c>
      <c r="E45" s="6">
        <v>8</v>
      </c>
      <c r="F45" s="6">
        <v>1</v>
      </c>
      <c r="G45" s="6">
        <v>13</v>
      </c>
      <c r="H45" s="6">
        <v>7</v>
      </c>
      <c r="I45" s="6">
        <v>14</v>
      </c>
      <c r="J45" s="6">
        <v>24</v>
      </c>
      <c r="K45" s="6">
        <v>52</v>
      </c>
      <c r="L45" s="6">
        <v>106</v>
      </c>
      <c r="M45" s="6">
        <v>223</v>
      </c>
      <c r="N45" s="6">
        <v>603</v>
      </c>
      <c r="O45" s="6">
        <v>960</v>
      </c>
      <c r="P45" s="6">
        <v>146</v>
      </c>
      <c r="Q45" s="6">
        <v>320</v>
      </c>
      <c r="R45" s="6">
        <v>890</v>
      </c>
      <c r="S45" s="6">
        <v>1590</v>
      </c>
      <c r="T45" s="11">
        <v>700</v>
      </c>
      <c r="U45" s="29">
        <v>0.78649999999999998</v>
      </c>
      <c r="V45" s="5"/>
    </row>
    <row r="46" spans="1:22" x14ac:dyDescent="0.25">
      <c r="A46" s="17"/>
      <c r="B46" s="18"/>
      <c r="C46" s="6" t="s">
        <v>29</v>
      </c>
      <c r="D46" s="6">
        <v>2</v>
      </c>
      <c r="E46" s="6">
        <v>11</v>
      </c>
      <c r="F46" s="6">
        <v>1</v>
      </c>
      <c r="G46" s="6">
        <v>41</v>
      </c>
      <c r="H46" s="6">
        <v>6</v>
      </c>
      <c r="I46" s="6">
        <v>23</v>
      </c>
      <c r="J46" s="6">
        <v>16</v>
      </c>
      <c r="K46" s="6">
        <v>48</v>
      </c>
      <c r="L46" s="6">
        <v>65</v>
      </c>
      <c r="M46" s="6">
        <v>165</v>
      </c>
      <c r="N46" s="6">
        <v>505</v>
      </c>
      <c r="O46" s="6">
        <v>1665</v>
      </c>
      <c r="P46" s="6">
        <v>47</v>
      </c>
      <c r="Q46" s="6">
        <v>261</v>
      </c>
      <c r="R46" s="6">
        <v>642</v>
      </c>
      <c r="S46" s="6">
        <v>2214</v>
      </c>
      <c r="T46" s="11">
        <v>1572</v>
      </c>
      <c r="U46" s="29">
        <v>2.4485999999999999</v>
      </c>
      <c r="V46" s="5"/>
    </row>
    <row r="47" spans="1:22" x14ac:dyDescent="0.25">
      <c r="A47" s="22"/>
      <c r="B47" s="23"/>
      <c r="C47" s="6" t="s">
        <v>30</v>
      </c>
      <c r="D47" s="6">
        <v>667</v>
      </c>
      <c r="E47" s="6">
        <v>1375</v>
      </c>
      <c r="F47" s="6">
        <v>1000</v>
      </c>
      <c r="G47" s="6">
        <v>3154</v>
      </c>
      <c r="H47" s="6">
        <v>857</v>
      </c>
      <c r="I47" s="6">
        <v>1643</v>
      </c>
      <c r="J47" s="6">
        <v>667</v>
      </c>
      <c r="K47" s="6">
        <v>923</v>
      </c>
      <c r="L47" s="6">
        <v>613</v>
      </c>
      <c r="M47" s="6">
        <v>740</v>
      </c>
      <c r="N47" s="6">
        <v>837</v>
      </c>
      <c r="O47" s="6">
        <v>1734</v>
      </c>
      <c r="P47" s="6">
        <v>322</v>
      </c>
      <c r="Q47" s="6">
        <v>816</v>
      </c>
      <c r="R47" s="6">
        <v>721</v>
      </c>
      <c r="S47" s="6">
        <v>1392</v>
      </c>
      <c r="T47" s="11">
        <v>671</v>
      </c>
      <c r="U47" s="29">
        <v>0.93030000000000002</v>
      </c>
      <c r="V47" s="5"/>
    </row>
    <row r="48" spans="1:22" x14ac:dyDescent="0.25">
      <c r="A48" s="14" t="s">
        <v>75</v>
      </c>
      <c r="B48" s="15"/>
      <c r="C48" s="6" t="s">
        <v>27</v>
      </c>
      <c r="D48" s="6"/>
      <c r="E48" s="6"/>
      <c r="F48" s="6">
        <v>6</v>
      </c>
      <c r="G48" s="6">
        <v>72</v>
      </c>
      <c r="H48" s="6"/>
      <c r="I48" s="6"/>
      <c r="J48" s="6"/>
      <c r="K48" s="6"/>
      <c r="L48" s="6">
        <v>18</v>
      </c>
      <c r="M48" s="6">
        <v>40</v>
      </c>
      <c r="N48" s="6">
        <v>320</v>
      </c>
      <c r="O48" s="6">
        <v>1077</v>
      </c>
      <c r="P48" s="6">
        <v>12</v>
      </c>
      <c r="Q48" s="6">
        <v>31</v>
      </c>
      <c r="R48" s="6">
        <v>356</v>
      </c>
      <c r="S48" s="6">
        <v>1220</v>
      </c>
      <c r="T48" s="11">
        <v>864</v>
      </c>
      <c r="U48" s="29">
        <v>2.427</v>
      </c>
      <c r="V48" s="5"/>
    </row>
    <row r="49" spans="1:22" x14ac:dyDescent="0.25">
      <c r="A49" s="17"/>
      <c r="B49" s="18"/>
      <c r="C49" s="6" t="s">
        <v>29</v>
      </c>
      <c r="D49" s="6"/>
      <c r="E49" s="6"/>
      <c r="F49" s="6">
        <v>4</v>
      </c>
      <c r="G49" s="6">
        <v>141</v>
      </c>
      <c r="H49" s="6"/>
      <c r="I49" s="6"/>
      <c r="J49" s="6"/>
      <c r="K49" s="6"/>
      <c r="L49" s="6">
        <v>10</v>
      </c>
      <c r="M49" s="6">
        <v>56</v>
      </c>
      <c r="N49" s="6">
        <v>269</v>
      </c>
      <c r="O49" s="6">
        <v>982</v>
      </c>
      <c r="P49" s="6">
        <v>13</v>
      </c>
      <c r="Q49" s="6">
        <v>43</v>
      </c>
      <c r="R49" s="6">
        <v>296</v>
      </c>
      <c r="S49" s="6">
        <v>1222</v>
      </c>
      <c r="T49" s="11">
        <v>926</v>
      </c>
      <c r="U49" s="29">
        <v>3.1284000000000001</v>
      </c>
      <c r="V49" s="5"/>
    </row>
    <row r="50" spans="1:22" x14ac:dyDescent="0.25">
      <c r="A50" s="22"/>
      <c r="B50" s="23"/>
      <c r="C50" s="6" t="s">
        <v>30</v>
      </c>
      <c r="D50" s="6"/>
      <c r="E50" s="6"/>
      <c r="F50" s="6">
        <v>667</v>
      </c>
      <c r="G50" s="6">
        <v>1958</v>
      </c>
      <c r="H50" s="6"/>
      <c r="I50" s="6"/>
      <c r="J50" s="6"/>
      <c r="K50" s="6"/>
      <c r="L50" s="6">
        <v>556</v>
      </c>
      <c r="M50" s="6">
        <v>1400</v>
      </c>
      <c r="N50" s="6">
        <v>841</v>
      </c>
      <c r="O50" s="6">
        <v>912</v>
      </c>
      <c r="P50" s="6">
        <v>1083</v>
      </c>
      <c r="Q50" s="6">
        <v>1387</v>
      </c>
      <c r="R50" s="6">
        <v>831</v>
      </c>
      <c r="S50" s="6">
        <v>1002</v>
      </c>
      <c r="T50" s="11">
        <v>170</v>
      </c>
      <c r="U50" s="29">
        <v>0.20469999999999999</v>
      </c>
      <c r="V50" s="5"/>
    </row>
    <row r="51" spans="1:22" x14ac:dyDescent="0.25">
      <c r="A51" s="14" t="s">
        <v>76</v>
      </c>
      <c r="B51" s="15"/>
      <c r="C51" s="6" t="s">
        <v>27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1"/>
      <c r="U51" s="29"/>
      <c r="V51" s="5"/>
    </row>
    <row r="52" spans="1:22" x14ac:dyDescent="0.25">
      <c r="A52" s="17"/>
      <c r="B52" s="18"/>
      <c r="C52" s="6" t="s">
        <v>29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11"/>
      <c r="U52" s="29"/>
      <c r="V52" s="5"/>
    </row>
    <row r="53" spans="1:22" x14ac:dyDescent="0.25">
      <c r="A53" s="22"/>
      <c r="B53" s="23"/>
      <c r="C53" s="6" t="s">
        <v>30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11"/>
      <c r="U53" s="29"/>
      <c r="V53" s="5"/>
    </row>
    <row r="54" spans="1:22" x14ac:dyDescent="0.25">
      <c r="A54" s="36" t="s">
        <v>77</v>
      </c>
      <c r="B54" s="37"/>
      <c r="C54" s="38" t="s">
        <v>27</v>
      </c>
      <c r="D54" s="38">
        <v>29</v>
      </c>
      <c r="E54" s="38">
        <v>62</v>
      </c>
      <c r="F54" s="38">
        <v>300</v>
      </c>
      <c r="G54" s="38">
        <v>645</v>
      </c>
      <c r="H54" s="38">
        <v>37</v>
      </c>
      <c r="I54" s="38">
        <v>72</v>
      </c>
      <c r="J54" s="38">
        <v>79</v>
      </c>
      <c r="K54" s="38">
        <v>168</v>
      </c>
      <c r="L54" s="38">
        <v>260</v>
      </c>
      <c r="M54" s="38">
        <v>559</v>
      </c>
      <c r="N54" s="38">
        <v>1398</v>
      </c>
      <c r="O54" s="38">
        <v>3047</v>
      </c>
      <c r="P54" s="38">
        <v>196</v>
      </c>
      <c r="Q54" s="38">
        <v>447</v>
      </c>
      <c r="R54" s="38">
        <v>2299</v>
      </c>
      <c r="S54" s="38">
        <v>5000</v>
      </c>
      <c r="T54" s="39">
        <v>2701</v>
      </c>
      <c r="U54" s="29">
        <v>1.1749000000000001</v>
      </c>
      <c r="V54" s="41"/>
    </row>
    <row r="55" spans="1:22" x14ac:dyDescent="0.25">
      <c r="A55" s="42" t="s">
        <v>78</v>
      </c>
      <c r="B55" s="43"/>
      <c r="C55" s="38" t="s">
        <v>29</v>
      </c>
      <c r="D55" s="38">
        <v>19</v>
      </c>
      <c r="E55" s="38">
        <v>70</v>
      </c>
      <c r="F55" s="38">
        <v>825</v>
      </c>
      <c r="G55" s="38">
        <v>2132</v>
      </c>
      <c r="H55" s="38">
        <v>49</v>
      </c>
      <c r="I55" s="38">
        <v>143</v>
      </c>
      <c r="J55" s="38">
        <v>57</v>
      </c>
      <c r="K55" s="38">
        <v>160</v>
      </c>
      <c r="L55" s="38">
        <v>170</v>
      </c>
      <c r="M55" s="38">
        <v>531</v>
      </c>
      <c r="N55" s="38">
        <v>1168</v>
      </c>
      <c r="O55" s="38">
        <v>3850</v>
      </c>
      <c r="P55" s="38">
        <v>138</v>
      </c>
      <c r="Q55" s="38">
        <v>614</v>
      </c>
      <c r="R55" s="38">
        <v>2426</v>
      </c>
      <c r="S55" s="38">
        <v>7500</v>
      </c>
      <c r="T55" s="39">
        <v>5074</v>
      </c>
      <c r="U55" s="29">
        <v>2.0914999999999999</v>
      </c>
      <c r="V55" s="41"/>
    </row>
    <row r="56" spans="1:22" x14ac:dyDescent="0.25">
      <c r="A56" s="44"/>
      <c r="B56" s="45"/>
      <c r="C56" s="38" t="s">
        <v>30</v>
      </c>
      <c r="D56" s="38">
        <v>655</v>
      </c>
      <c r="E56" s="38">
        <v>1129</v>
      </c>
      <c r="F56" s="38">
        <v>2750</v>
      </c>
      <c r="G56" s="38">
        <v>3305</v>
      </c>
      <c r="H56" s="38">
        <v>1324</v>
      </c>
      <c r="I56" s="38">
        <v>1986</v>
      </c>
      <c r="J56" s="38">
        <v>722</v>
      </c>
      <c r="K56" s="38">
        <v>952</v>
      </c>
      <c r="L56" s="38">
        <v>654</v>
      </c>
      <c r="M56" s="38">
        <v>950</v>
      </c>
      <c r="N56" s="38">
        <v>835</v>
      </c>
      <c r="O56" s="38">
        <v>1264</v>
      </c>
      <c r="P56" s="38">
        <v>704</v>
      </c>
      <c r="Q56" s="38">
        <v>1374</v>
      </c>
      <c r="R56" s="38">
        <v>1055</v>
      </c>
      <c r="S56" s="38">
        <v>1500</v>
      </c>
      <c r="T56" s="39">
        <v>445</v>
      </c>
      <c r="U56" s="29">
        <v>0.42149999999999999</v>
      </c>
      <c r="V56" s="41"/>
    </row>
    <row r="57" spans="1:22" x14ac:dyDescent="0.25">
      <c r="A57" s="14" t="s">
        <v>79</v>
      </c>
      <c r="B57" s="15"/>
      <c r="C57" s="6" t="s">
        <v>27</v>
      </c>
      <c r="D57" s="6"/>
      <c r="E57" s="6"/>
      <c r="F57" s="6">
        <v>53</v>
      </c>
      <c r="G57" s="6">
        <v>71</v>
      </c>
      <c r="H57" s="6">
        <v>28</v>
      </c>
      <c r="I57" s="6">
        <v>39</v>
      </c>
      <c r="J57" s="6">
        <v>26</v>
      </c>
      <c r="K57" s="6">
        <v>36</v>
      </c>
      <c r="L57" s="6">
        <v>240</v>
      </c>
      <c r="M57" s="6">
        <v>331</v>
      </c>
      <c r="N57" s="6">
        <v>1093</v>
      </c>
      <c r="O57" s="6">
        <v>1513</v>
      </c>
      <c r="P57" s="6">
        <v>152</v>
      </c>
      <c r="Q57" s="6">
        <v>210</v>
      </c>
      <c r="R57" s="6">
        <v>1592</v>
      </c>
      <c r="S57" s="6">
        <v>2200</v>
      </c>
      <c r="T57" s="6">
        <v>608</v>
      </c>
      <c r="U57" s="29">
        <v>0.38190000000000002</v>
      </c>
      <c r="V57" s="7"/>
    </row>
    <row r="58" spans="1:22" x14ac:dyDescent="0.25">
      <c r="A58" s="17"/>
      <c r="B58" s="18"/>
      <c r="C58" s="6" t="s">
        <v>29</v>
      </c>
      <c r="D58" s="6"/>
      <c r="E58" s="6"/>
      <c r="F58" s="6">
        <v>43</v>
      </c>
      <c r="G58" s="6">
        <v>93</v>
      </c>
      <c r="H58" s="6">
        <v>20</v>
      </c>
      <c r="I58" s="6">
        <v>43</v>
      </c>
      <c r="J58" s="6">
        <v>13</v>
      </c>
      <c r="K58" s="6">
        <v>27</v>
      </c>
      <c r="L58" s="6">
        <v>122</v>
      </c>
      <c r="M58" s="6">
        <v>261</v>
      </c>
      <c r="N58" s="6">
        <v>590</v>
      </c>
      <c r="O58" s="6">
        <v>1266</v>
      </c>
      <c r="P58" s="6">
        <v>79</v>
      </c>
      <c r="Q58" s="6">
        <v>169</v>
      </c>
      <c r="R58" s="6">
        <v>867</v>
      </c>
      <c r="S58" s="6">
        <v>1859</v>
      </c>
      <c r="T58" s="6">
        <v>992</v>
      </c>
      <c r="U58" s="29">
        <v>1.1442000000000001</v>
      </c>
      <c r="V58" s="7"/>
    </row>
    <row r="59" spans="1:22" x14ac:dyDescent="0.25">
      <c r="A59" s="22"/>
      <c r="B59" s="23"/>
      <c r="C59" s="6" t="s">
        <v>30</v>
      </c>
      <c r="D59" s="6"/>
      <c r="E59" s="6"/>
      <c r="F59" s="6">
        <v>811</v>
      </c>
      <c r="G59" s="6">
        <v>1310</v>
      </c>
      <c r="H59" s="6">
        <v>714</v>
      </c>
      <c r="I59" s="6">
        <v>1103</v>
      </c>
      <c r="J59" s="6">
        <v>500</v>
      </c>
      <c r="K59" s="6">
        <v>750</v>
      </c>
      <c r="L59" s="6">
        <v>508</v>
      </c>
      <c r="M59" s="6">
        <v>789</v>
      </c>
      <c r="N59" s="6">
        <v>540</v>
      </c>
      <c r="O59" s="6">
        <v>837</v>
      </c>
      <c r="P59" s="6">
        <v>520</v>
      </c>
      <c r="Q59" s="6">
        <v>805</v>
      </c>
      <c r="R59" s="6">
        <v>545</v>
      </c>
      <c r="S59" s="6">
        <v>845</v>
      </c>
      <c r="T59" s="6">
        <v>300</v>
      </c>
      <c r="U59" s="29">
        <v>0.55159999999999998</v>
      </c>
      <c r="V59" s="7"/>
    </row>
    <row r="60" spans="1:22" x14ac:dyDescent="0.25">
      <c r="A60" s="14" t="s">
        <v>80</v>
      </c>
      <c r="B60" s="15"/>
      <c r="C60" s="6" t="s">
        <v>27</v>
      </c>
      <c r="D60" s="6">
        <v>148</v>
      </c>
      <c r="E60" s="6">
        <v>199</v>
      </c>
      <c r="F60" s="6">
        <v>66</v>
      </c>
      <c r="G60" s="6">
        <v>91</v>
      </c>
      <c r="H60" s="6">
        <v>29</v>
      </c>
      <c r="I60" s="6">
        <v>36</v>
      </c>
      <c r="J60" s="6">
        <v>65</v>
      </c>
      <c r="K60" s="6">
        <v>89</v>
      </c>
      <c r="L60" s="6">
        <v>658</v>
      </c>
      <c r="M60" s="6">
        <v>888</v>
      </c>
      <c r="N60" s="6">
        <v>6021</v>
      </c>
      <c r="O60" s="6">
        <v>8164</v>
      </c>
      <c r="P60" s="6">
        <v>206</v>
      </c>
      <c r="Q60" s="6">
        <v>283</v>
      </c>
      <c r="R60" s="6">
        <v>7193</v>
      </c>
      <c r="S60" s="6">
        <v>9750</v>
      </c>
      <c r="T60" s="6">
        <v>2557</v>
      </c>
      <c r="U60" s="29">
        <v>0.35549999999999998</v>
      </c>
      <c r="V60" s="7"/>
    </row>
    <row r="61" spans="1:22" x14ac:dyDescent="0.25">
      <c r="A61" s="17" t="s">
        <v>81</v>
      </c>
      <c r="B61" s="18"/>
      <c r="C61" s="6" t="s">
        <v>29</v>
      </c>
      <c r="D61" s="6">
        <v>65</v>
      </c>
      <c r="E61" s="6">
        <v>138</v>
      </c>
      <c r="F61" s="6">
        <v>37</v>
      </c>
      <c r="G61" s="6">
        <v>78</v>
      </c>
      <c r="H61" s="6">
        <v>20</v>
      </c>
      <c r="I61" s="6">
        <v>34</v>
      </c>
      <c r="J61" s="6">
        <v>36</v>
      </c>
      <c r="K61" s="6">
        <v>76</v>
      </c>
      <c r="L61" s="6">
        <v>461</v>
      </c>
      <c r="M61" s="6">
        <v>827</v>
      </c>
      <c r="N61" s="6">
        <v>4166</v>
      </c>
      <c r="O61" s="6">
        <v>7731</v>
      </c>
      <c r="P61" s="6">
        <v>117</v>
      </c>
      <c r="Q61" s="6">
        <v>232</v>
      </c>
      <c r="R61" s="6">
        <v>4902</v>
      </c>
      <c r="S61" s="6">
        <v>9116</v>
      </c>
      <c r="T61" s="6">
        <v>4214</v>
      </c>
      <c r="U61" s="29">
        <v>0.85960000000000003</v>
      </c>
      <c r="V61" s="7"/>
    </row>
    <row r="62" spans="1:22" x14ac:dyDescent="0.25">
      <c r="A62" s="22"/>
      <c r="B62" s="23"/>
      <c r="C62" s="6" t="s">
        <v>30</v>
      </c>
      <c r="D62" s="6">
        <v>439</v>
      </c>
      <c r="E62" s="6">
        <v>693</v>
      </c>
      <c r="F62" s="6">
        <v>561</v>
      </c>
      <c r="G62" s="6">
        <v>857</v>
      </c>
      <c r="H62" s="6">
        <v>690</v>
      </c>
      <c r="I62" s="6">
        <v>944</v>
      </c>
      <c r="J62" s="6">
        <v>554</v>
      </c>
      <c r="K62" s="6">
        <v>854</v>
      </c>
      <c r="L62" s="6">
        <v>701</v>
      </c>
      <c r="M62" s="6">
        <v>931</v>
      </c>
      <c r="N62" s="6">
        <v>692</v>
      </c>
      <c r="O62" s="6">
        <v>947</v>
      </c>
      <c r="P62" s="6">
        <v>568</v>
      </c>
      <c r="Q62" s="6">
        <v>820</v>
      </c>
      <c r="R62" s="6">
        <v>681</v>
      </c>
      <c r="S62" s="6">
        <v>935</v>
      </c>
      <c r="T62" s="6">
        <v>253</v>
      </c>
      <c r="U62" s="29">
        <v>0.37190000000000001</v>
      </c>
      <c r="V62" s="7"/>
    </row>
    <row r="63" spans="1:22" x14ac:dyDescent="0.25">
      <c r="A63" s="14" t="s">
        <v>82</v>
      </c>
      <c r="B63" s="15"/>
      <c r="C63" s="6" t="s">
        <v>27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>
        <v>85</v>
      </c>
      <c r="O63" s="6">
        <v>88</v>
      </c>
      <c r="P63" s="6"/>
      <c r="Q63" s="6"/>
      <c r="R63" s="6">
        <v>85</v>
      </c>
      <c r="S63" s="6">
        <v>88</v>
      </c>
      <c r="T63" s="6">
        <v>3</v>
      </c>
      <c r="U63" s="29">
        <v>3.5299999999999998E-2</v>
      </c>
      <c r="V63" s="7"/>
    </row>
    <row r="64" spans="1:22" x14ac:dyDescent="0.25">
      <c r="A64" s="17"/>
      <c r="B64" s="18"/>
      <c r="C64" s="6" t="s">
        <v>29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>
        <v>41</v>
      </c>
      <c r="O64" s="6">
        <v>46</v>
      </c>
      <c r="P64" s="6"/>
      <c r="Q64" s="6"/>
      <c r="R64" s="6">
        <v>41</v>
      </c>
      <c r="S64" s="6">
        <v>46</v>
      </c>
      <c r="T64" s="6">
        <v>5</v>
      </c>
      <c r="U64" s="29">
        <v>0.122</v>
      </c>
      <c r="V64" s="7"/>
    </row>
    <row r="65" spans="1:22" x14ac:dyDescent="0.25">
      <c r="A65" s="22"/>
      <c r="B65" s="23"/>
      <c r="C65" s="6" t="s">
        <v>30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>
        <v>482</v>
      </c>
      <c r="O65" s="6">
        <v>523</v>
      </c>
      <c r="P65" s="6"/>
      <c r="Q65" s="6"/>
      <c r="R65" s="6">
        <v>482</v>
      </c>
      <c r="S65" s="6">
        <v>523</v>
      </c>
      <c r="T65" s="6">
        <v>40</v>
      </c>
      <c r="U65" s="29">
        <v>8.3699999999999997E-2</v>
      </c>
      <c r="V65" s="7"/>
    </row>
    <row r="66" spans="1:22" x14ac:dyDescent="0.25">
      <c r="A66" s="14" t="s">
        <v>83</v>
      </c>
      <c r="B66" s="15"/>
      <c r="C66" s="6" t="s">
        <v>27</v>
      </c>
      <c r="D66" s="6">
        <v>2</v>
      </c>
      <c r="E66" s="6">
        <v>3</v>
      </c>
      <c r="F66" s="6"/>
      <c r="G66" s="6"/>
      <c r="H66" s="6"/>
      <c r="I66" s="6"/>
      <c r="J66" s="6"/>
      <c r="K66" s="6"/>
      <c r="L66" s="6">
        <v>11</v>
      </c>
      <c r="M66" s="6">
        <v>24</v>
      </c>
      <c r="N66" s="6">
        <v>17</v>
      </c>
      <c r="O66" s="6">
        <v>33</v>
      </c>
      <c r="P66" s="6"/>
      <c r="Q66" s="6"/>
      <c r="R66" s="6">
        <v>30</v>
      </c>
      <c r="S66" s="6">
        <v>60</v>
      </c>
      <c r="T66" s="6">
        <v>30</v>
      </c>
      <c r="U66" s="29">
        <v>1</v>
      </c>
      <c r="V66" s="7"/>
    </row>
    <row r="67" spans="1:22" x14ac:dyDescent="0.25">
      <c r="A67" s="17"/>
      <c r="B67" s="18"/>
      <c r="C67" s="6" t="s">
        <v>29</v>
      </c>
      <c r="D67" s="6">
        <v>2</v>
      </c>
      <c r="E67" s="6">
        <v>4</v>
      </c>
      <c r="F67" s="6"/>
      <c r="G67" s="6"/>
      <c r="H67" s="6"/>
      <c r="I67" s="6"/>
      <c r="J67" s="6"/>
      <c r="K67" s="6"/>
      <c r="L67" s="6">
        <v>5</v>
      </c>
      <c r="M67" s="6">
        <v>18</v>
      </c>
      <c r="N67" s="6">
        <v>9</v>
      </c>
      <c r="O67" s="6">
        <v>23</v>
      </c>
      <c r="P67" s="6"/>
      <c r="Q67" s="6"/>
      <c r="R67" s="6">
        <v>16</v>
      </c>
      <c r="S67" s="6">
        <v>45</v>
      </c>
      <c r="T67" s="6">
        <v>29</v>
      </c>
      <c r="U67" s="29">
        <v>1.8125</v>
      </c>
      <c r="V67" s="7"/>
    </row>
    <row r="68" spans="1:22" x14ac:dyDescent="0.25">
      <c r="A68" s="22"/>
      <c r="B68" s="23"/>
      <c r="C68" s="6" t="s">
        <v>30</v>
      </c>
      <c r="D68" s="6">
        <v>1000</v>
      </c>
      <c r="E68" s="6">
        <v>1333</v>
      </c>
      <c r="F68" s="6"/>
      <c r="G68" s="6"/>
      <c r="H68" s="6"/>
      <c r="I68" s="6"/>
      <c r="J68" s="6"/>
      <c r="K68" s="6"/>
      <c r="L68" s="6">
        <v>455</v>
      </c>
      <c r="M68" s="6">
        <v>750</v>
      </c>
      <c r="N68" s="6">
        <v>529</v>
      </c>
      <c r="O68" s="6">
        <v>697</v>
      </c>
      <c r="P68" s="6"/>
      <c r="Q68" s="6"/>
      <c r="R68" s="6">
        <v>533</v>
      </c>
      <c r="S68" s="6">
        <v>750</v>
      </c>
      <c r="T68" s="6">
        <v>217</v>
      </c>
      <c r="U68" s="29">
        <v>0.40629999999999999</v>
      </c>
      <c r="V68" s="7"/>
    </row>
    <row r="69" spans="1:22" x14ac:dyDescent="0.25">
      <c r="A69" s="14" t="s">
        <v>84</v>
      </c>
      <c r="B69" s="15"/>
      <c r="C69" s="6" t="s">
        <v>27</v>
      </c>
      <c r="D69" s="6">
        <v>28</v>
      </c>
      <c r="E69" s="6">
        <v>29</v>
      </c>
      <c r="F69" s="6">
        <v>11273</v>
      </c>
      <c r="G69" s="6">
        <v>11543</v>
      </c>
      <c r="H69" s="6">
        <v>5475</v>
      </c>
      <c r="I69" s="6">
        <v>5606</v>
      </c>
      <c r="J69" s="6">
        <v>203</v>
      </c>
      <c r="K69" s="6">
        <v>207</v>
      </c>
      <c r="L69" s="6">
        <v>132</v>
      </c>
      <c r="M69" s="6">
        <v>135</v>
      </c>
      <c r="N69" s="6">
        <v>543</v>
      </c>
      <c r="O69" s="6">
        <v>555</v>
      </c>
      <c r="P69" s="6">
        <v>63</v>
      </c>
      <c r="Q69" s="6">
        <v>64</v>
      </c>
      <c r="R69" s="6">
        <v>17717</v>
      </c>
      <c r="S69" s="6">
        <v>18139</v>
      </c>
      <c r="T69" s="6">
        <v>422</v>
      </c>
      <c r="U69" s="29">
        <v>2.3800000000000002E-2</v>
      </c>
      <c r="V69" s="7"/>
    </row>
    <row r="70" spans="1:22" x14ac:dyDescent="0.25">
      <c r="A70" s="17" t="s">
        <v>85</v>
      </c>
      <c r="B70" s="18"/>
      <c r="C70" s="6" t="s">
        <v>29</v>
      </c>
      <c r="D70" s="6">
        <v>168</v>
      </c>
      <c r="E70" s="6">
        <v>175</v>
      </c>
      <c r="F70" s="6">
        <v>110971</v>
      </c>
      <c r="G70" s="6">
        <v>115851</v>
      </c>
      <c r="H70" s="6">
        <v>47824</v>
      </c>
      <c r="I70" s="6">
        <v>49937</v>
      </c>
      <c r="J70" s="6">
        <v>985</v>
      </c>
      <c r="K70" s="6">
        <v>1029</v>
      </c>
      <c r="L70" s="6">
        <v>1025</v>
      </c>
      <c r="M70" s="6">
        <v>1069</v>
      </c>
      <c r="N70" s="6">
        <v>4248</v>
      </c>
      <c r="O70" s="6">
        <v>4430</v>
      </c>
      <c r="P70" s="6">
        <v>449</v>
      </c>
      <c r="Q70" s="6">
        <v>464</v>
      </c>
      <c r="R70" s="6">
        <v>165670</v>
      </c>
      <c r="S70" s="6">
        <v>172955</v>
      </c>
      <c r="T70" s="46">
        <v>7285</v>
      </c>
      <c r="U70" s="47">
        <v>4.3999999999999997E-2</v>
      </c>
      <c r="V70" s="7"/>
    </row>
    <row r="71" spans="1:22" x14ac:dyDescent="0.25">
      <c r="A71" s="22"/>
      <c r="B71" s="23"/>
      <c r="C71" s="6" t="s">
        <v>30</v>
      </c>
      <c r="D71" s="6">
        <v>6000</v>
      </c>
      <c r="E71" s="6">
        <v>6034</v>
      </c>
      <c r="F71" s="6">
        <v>9844</v>
      </c>
      <c r="G71" s="6">
        <v>10036</v>
      </c>
      <c r="H71" s="35">
        <v>8735</v>
      </c>
      <c r="I71" s="6">
        <v>8908</v>
      </c>
      <c r="J71" s="6">
        <v>4852</v>
      </c>
      <c r="K71" s="6">
        <v>4971</v>
      </c>
      <c r="L71" s="6">
        <v>7765</v>
      </c>
      <c r="M71" s="6">
        <v>7919</v>
      </c>
      <c r="N71" s="6">
        <v>7803</v>
      </c>
      <c r="O71" s="6">
        <v>7982</v>
      </c>
      <c r="P71" s="6">
        <v>7127</v>
      </c>
      <c r="Q71" s="6">
        <v>7250</v>
      </c>
      <c r="R71" s="6">
        <v>9351</v>
      </c>
      <c r="S71" s="6">
        <v>9535</v>
      </c>
      <c r="T71" s="6">
        <v>184</v>
      </c>
      <c r="U71" s="47">
        <v>1.9699999999999999E-2</v>
      </c>
      <c r="V71" s="7"/>
    </row>
    <row r="72" spans="1:22" x14ac:dyDescent="0.25">
      <c r="A72" s="14" t="s">
        <v>86</v>
      </c>
      <c r="B72" s="15"/>
      <c r="C72" s="6" t="s">
        <v>27</v>
      </c>
      <c r="D72" s="6">
        <v>93</v>
      </c>
      <c r="E72" s="6">
        <v>100</v>
      </c>
      <c r="F72" s="6">
        <v>116</v>
      </c>
      <c r="G72" s="6">
        <v>124</v>
      </c>
      <c r="H72" s="6">
        <v>49</v>
      </c>
      <c r="I72" s="6">
        <v>53</v>
      </c>
      <c r="J72" s="6">
        <v>50</v>
      </c>
      <c r="K72" s="6">
        <v>54</v>
      </c>
      <c r="L72" s="6">
        <v>379</v>
      </c>
      <c r="M72" s="6">
        <v>407</v>
      </c>
      <c r="N72" s="6">
        <v>943</v>
      </c>
      <c r="O72" s="6">
        <v>1013</v>
      </c>
      <c r="P72" s="6">
        <v>263</v>
      </c>
      <c r="Q72" s="6">
        <v>282</v>
      </c>
      <c r="R72" s="6">
        <v>1893</v>
      </c>
      <c r="S72" s="6">
        <v>2033</v>
      </c>
      <c r="T72" s="6">
        <v>140</v>
      </c>
      <c r="U72" s="29">
        <v>7.3999999999999996E-2</v>
      </c>
      <c r="V72" s="7"/>
    </row>
    <row r="73" spans="1:22" x14ac:dyDescent="0.25">
      <c r="A73" s="17" t="s">
        <v>87</v>
      </c>
      <c r="B73" s="18"/>
      <c r="C73" s="6" t="s">
        <v>29</v>
      </c>
      <c r="D73" s="6">
        <v>144</v>
      </c>
      <c r="E73" s="6">
        <v>163</v>
      </c>
      <c r="F73" s="6">
        <v>244</v>
      </c>
      <c r="G73" s="6">
        <v>275</v>
      </c>
      <c r="H73" s="6">
        <v>48</v>
      </c>
      <c r="I73" s="6">
        <v>53</v>
      </c>
      <c r="J73" s="6">
        <v>40</v>
      </c>
      <c r="K73" s="6">
        <v>46</v>
      </c>
      <c r="L73" s="6">
        <v>224</v>
      </c>
      <c r="M73" s="6">
        <v>252</v>
      </c>
      <c r="N73" s="6">
        <v>611</v>
      </c>
      <c r="O73" s="6">
        <v>687</v>
      </c>
      <c r="P73" s="6">
        <v>163</v>
      </c>
      <c r="Q73" s="6">
        <v>183</v>
      </c>
      <c r="R73" s="6">
        <v>1474</v>
      </c>
      <c r="S73" s="6">
        <v>1659</v>
      </c>
      <c r="T73" s="6">
        <v>185</v>
      </c>
      <c r="U73" s="29">
        <v>0.1255</v>
      </c>
      <c r="V73" s="7"/>
    </row>
    <row r="74" spans="1:22" x14ac:dyDescent="0.25">
      <c r="A74" s="22"/>
      <c r="B74" s="23"/>
      <c r="C74" s="6" t="s">
        <v>30</v>
      </c>
      <c r="D74" s="6">
        <v>1548</v>
      </c>
      <c r="E74" s="6">
        <v>1630</v>
      </c>
      <c r="F74" s="6">
        <v>2103</v>
      </c>
      <c r="G74" s="6">
        <v>2218</v>
      </c>
      <c r="H74" s="6">
        <v>980</v>
      </c>
      <c r="I74" s="6">
        <v>1000</v>
      </c>
      <c r="J74" s="6">
        <v>800</v>
      </c>
      <c r="K74" s="6">
        <v>852</v>
      </c>
      <c r="L74" s="6">
        <v>591</v>
      </c>
      <c r="M74" s="6">
        <v>619</v>
      </c>
      <c r="N74" s="6">
        <v>648</v>
      </c>
      <c r="O74" s="6">
        <v>678</v>
      </c>
      <c r="P74" s="6">
        <v>620</v>
      </c>
      <c r="Q74" s="6">
        <v>649</v>
      </c>
      <c r="R74" s="6">
        <v>779</v>
      </c>
      <c r="S74" s="6">
        <v>816</v>
      </c>
      <c r="T74" s="6">
        <v>37</v>
      </c>
      <c r="U74" s="29">
        <v>4.8000000000000001E-2</v>
      </c>
      <c r="V74" s="7"/>
    </row>
    <row r="75" spans="1:22" x14ac:dyDescent="0.25">
      <c r="A75" s="14" t="s">
        <v>88</v>
      </c>
      <c r="B75" s="15"/>
      <c r="C75" s="6" t="s">
        <v>27</v>
      </c>
      <c r="D75" s="6">
        <v>121</v>
      </c>
      <c r="E75" s="6">
        <v>133</v>
      </c>
      <c r="F75" s="6">
        <v>90</v>
      </c>
      <c r="G75" s="6">
        <v>100</v>
      </c>
      <c r="H75" s="6">
        <v>81</v>
      </c>
      <c r="I75" s="6">
        <v>89</v>
      </c>
      <c r="J75" s="6">
        <v>1138</v>
      </c>
      <c r="K75" s="6">
        <v>1257</v>
      </c>
      <c r="L75" s="6">
        <v>99</v>
      </c>
      <c r="M75" s="6">
        <v>109</v>
      </c>
      <c r="N75" s="6">
        <v>392</v>
      </c>
      <c r="O75" s="6">
        <v>433</v>
      </c>
      <c r="P75" s="6">
        <v>79</v>
      </c>
      <c r="Q75" s="6">
        <v>87</v>
      </c>
      <c r="R75" s="6">
        <v>2000</v>
      </c>
      <c r="S75" s="6">
        <v>2208</v>
      </c>
      <c r="T75" s="6">
        <v>208</v>
      </c>
      <c r="U75" s="29">
        <v>0.104</v>
      </c>
      <c r="V75" s="7"/>
    </row>
    <row r="76" spans="1:22" x14ac:dyDescent="0.25">
      <c r="A76" s="17" t="s">
        <v>87</v>
      </c>
      <c r="B76" s="18"/>
      <c r="C76" s="6" t="s">
        <v>29</v>
      </c>
      <c r="D76" s="6">
        <v>782</v>
      </c>
      <c r="E76" s="6">
        <v>944</v>
      </c>
      <c r="F76" s="6">
        <v>457</v>
      </c>
      <c r="G76" s="6">
        <v>550</v>
      </c>
      <c r="H76" s="6">
        <v>326</v>
      </c>
      <c r="I76" s="6">
        <v>396</v>
      </c>
      <c r="J76" s="6">
        <v>6037</v>
      </c>
      <c r="K76" s="6">
        <v>7381</v>
      </c>
      <c r="L76" s="6">
        <v>549</v>
      </c>
      <c r="M76" s="6">
        <v>665</v>
      </c>
      <c r="N76" s="6">
        <v>1962</v>
      </c>
      <c r="O76" s="6">
        <v>2403</v>
      </c>
      <c r="P76" s="6">
        <v>399</v>
      </c>
      <c r="Q76" s="6">
        <v>492</v>
      </c>
      <c r="R76" s="6">
        <v>10512</v>
      </c>
      <c r="S76" s="6">
        <v>12831</v>
      </c>
      <c r="T76" s="6">
        <v>2319</v>
      </c>
      <c r="U76" s="29">
        <v>0.22059999999999999</v>
      </c>
      <c r="V76" s="7"/>
    </row>
    <row r="77" spans="1:22" x14ac:dyDescent="0.25">
      <c r="A77" s="22"/>
      <c r="B77" s="23"/>
      <c r="C77" s="6" t="s">
        <v>30</v>
      </c>
      <c r="D77" s="6">
        <v>6463</v>
      </c>
      <c r="E77" s="6">
        <v>7098</v>
      </c>
      <c r="F77" s="6">
        <v>5078</v>
      </c>
      <c r="G77" s="6">
        <v>5500</v>
      </c>
      <c r="H77" s="6">
        <v>4025</v>
      </c>
      <c r="I77" s="6">
        <v>4449</v>
      </c>
      <c r="J77" s="6">
        <v>5305</v>
      </c>
      <c r="K77" s="6">
        <v>5872</v>
      </c>
      <c r="L77" s="6">
        <v>5545</v>
      </c>
      <c r="M77" s="6">
        <v>6101</v>
      </c>
      <c r="N77" s="6">
        <v>5005</v>
      </c>
      <c r="O77" s="6">
        <v>5550</v>
      </c>
      <c r="P77" s="6">
        <v>5051</v>
      </c>
      <c r="Q77" s="6">
        <v>5655</v>
      </c>
      <c r="R77" s="6">
        <v>5256</v>
      </c>
      <c r="S77" s="6">
        <v>5811</v>
      </c>
      <c r="T77" s="6">
        <v>555</v>
      </c>
      <c r="U77" s="29">
        <v>0.1056</v>
      </c>
      <c r="V77" s="7"/>
    </row>
    <row r="78" spans="1:22" x14ac:dyDescent="0.25">
      <c r="A78" s="14" t="s">
        <v>89</v>
      </c>
      <c r="B78" s="15"/>
      <c r="C78" s="6" t="s">
        <v>27</v>
      </c>
      <c r="D78" s="6"/>
      <c r="E78" s="6"/>
      <c r="F78" s="6"/>
      <c r="G78" s="6"/>
      <c r="H78" s="6">
        <v>7</v>
      </c>
      <c r="I78" s="6">
        <v>8</v>
      </c>
      <c r="J78" s="6">
        <v>8</v>
      </c>
      <c r="K78" s="6">
        <v>11</v>
      </c>
      <c r="L78" s="6">
        <v>25</v>
      </c>
      <c r="M78" s="6">
        <v>34</v>
      </c>
      <c r="N78" s="6">
        <v>27</v>
      </c>
      <c r="O78" s="6">
        <v>34</v>
      </c>
      <c r="P78" s="6">
        <v>7</v>
      </c>
      <c r="Q78" s="6">
        <v>8</v>
      </c>
      <c r="R78" s="6">
        <v>74</v>
      </c>
      <c r="S78" s="6">
        <v>95</v>
      </c>
      <c r="T78" s="6">
        <v>21</v>
      </c>
      <c r="U78" s="29">
        <v>0.2838</v>
      </c>
      <c r="V78" s="7"/>
    </row>
    <row r="79" spans="1:22" x14ac:dyDescent="0.25">
      <c r="A79" s="17"/>
      <c r="B79" s="18"/>
      <c r="C79" s="6" t="s">
        <v>29</v>
      </c>
      <c r="D79" s="6"/>
      <c r="E79" s="6"/>
      <c r="F79" s="6"/>
      <c r="G79" s="6"/>
      <c r="H79" s="6">
        <v>16</v>
      </c>
      <c r="I79" s="6">
        <v>21</v>
      </c>
      <c r="J79" s="6">
        <v>7</v>
      </c>
      <c r="K79" s="6">
        <v>11</v>
      </c>
      <c r="L79" s="6">
        <v>69</v>
      </c>
      <c r="M79" s="6">
        <v>101</v>
      </c>
      <c r="N79" s="6">
        <v>85</v>
      </c>
      <c r="O79" s="6">
        <v>119</v>
      </c>
      <c r="P79" s="6">
        <v>22</v>
      </c>
      <c r="Q79" s="6">
        <v>28</v>
      </c>
      <c r="R79" s="6">
        <v>199</v>
      </c>
      <c r="S79" s="6">
        <v>280</v>
      </c>
      <c r="T79" s="6">
        <v>81</v>
      </c>
      <c r="U79" s="29">
        <v>0.40699999999999997</v>
      </c>
      <c r="V79" s="7"/>
    </row>
    <row r="80" spans="1:22" x14ac:dyDescent="0.25">
      <c r="A80" s="22"/>
      <c r="B80" s="23"/>
      <c r="C80" s="6" t="s">
        <v>30</v>
      </c>
      <c r="D80" s="6"/>
      <c r="E80" s="6"/>
      <c r="F80" s="6"/>
      <c r="G80" s="6"/>
      <c r="H80" s="6">
        <v>2286</v>
      </c>
      <c r="I80" s="6">
        <v>2625</v>
      </c>
      <c r="J80" s="6">
        <v>875</v>
      </c>
      <c r="K80" s="6">
        <v>1000</v>
      </c>
      <c r="L80" s="6">
        <v>2760</v>
      </c>
      <c r="M80" s="6">
        <v>2971</v>
      </c>
      <c r="N80" s="6">
        <v>3148</v>
      </c>
      <c r="O80" s="6">
        <v>3500</v>
      </c>
      <c r="P80" s="6">
        <v>3143</v>
      </c>
      <c r="Q80" s="6">
        <v>3500</v>
      </c>
      <c r="R80" s="6">
        <v>2689</v>
      </c>
      <c r="S80" s="6">
        <v>2947</v>
      </c>
      <c r="T80" s="6">
        <v>258</v>
      </c>
      <c r="U80" s="29">
        <v>9.6000000000000002E-2</v>
      </c>
      <c r="V80" s="7"/>
    </row>
    <row r="81" spans="1:22" x14ac:dyDescent="0.25">
      <c r="A81" s="14" t="s">
        <v>90</v>
      </c>
      <c r="B81" s="15"/>
      <c r="C81" s="6" t="s">
        <v>27</v>
      </c>
      <c r="D81" s="6"/>
      <c r="E81" s="6"/>
      <c r="F81" s="6"/>
      <c r="G81" s="6"/>
      <c r="H81" s="6">
        <v>33</v>
      </c>
      <c r="I81" s="6">
        <v>39</v>
      </c>
      <c r="J81" s="6"/>
      <c r="K81" s="6"/>
      <c r="L81" s="6">
        <v>190</v>
      </c>
      <c r="M81" s="6">
        <v>132</v>
      </c>
      <c r="N81" s="6">
        <v>315</v>
      </c>
      <c r="O81" s="6">
        <v>380</v>
      </c>
      <c r="P81" s="6">
        <v>103</v>
      </c>
      <c r="Q81" s="6">
        <v>125</v>
      </c>
      <c r="R81" s="6">
        <v>641</v>
      </c>
      <c r="S81" s="6">
        <v>775</v>
      </c>
      <c r="T81" s="6">
        <v>134</v>
      </c>
      <c r="U81" s="29">
        <v>0.20899999999999999</v>
      </c>
      <c r="V81" s="7"/>
    </row>
    <row r="82" spans="1:22" x14ac:dyDescent="0.25">
      <c r="A82" s="17"/>
      <c r="B82" s="18"/>
      <c r="C82" s="6" t="s">
        <v>29</v>
      </c>
      <c r="D82" s="6"/>
      <c r="E82" s="6"/>
      <c r="F82" s="6"/>
      <c r="G82" s="6"/>
      <c r="H82" s="6">
        <v>38</v>
      </c>
      <c r="I82" s="6">
        <v>56</v>
      </c>
      <c r="J82" s="6"/>
      <c r="K82" s="6"/>
      <c r="L82" s="6">
        <v>125</v>
      </c>
      <c r="M82" s="6">
        <v>210</v>
      </c>
      <c r="N82" s="6">
        <v>215</v>
      </c>
      <c r="O82" s="6">
        <v>352</v>
      </c>
      <c r="P82" s="6">
        <v>56</v>
      </c>
      <c r="Q82" s="6">
        <v>99</v>
      </c>
      <c r="R82" s="6">
        <v>434</v>
      </c>
      <c r="S82" s="6">
        <v>717</v>
      </c>
      <c r="T82" s="6">
        <v>283</v>
      </c>
      <c r="U82" s="29">
        <v>0.65210000000000001</v>
      </c>
      <c r="V82" s="7"/>
    </row>
    <row r="83" spans="1:22" x14ac:dyDescent="0.25">
      <c r="A83" s="22"/>
      <c r="B83" s="23"/>
      <c r="C83" s="6" t="s">
        <v>30</v>
      </c>
      <c r="D83" s="6"/>
      <c r="E83" s="6"/>
      <c r="F83" s="6"/>
      <c r="G83" s="6"/>
      <c r="H83" s="6">
        <v>1152</v>
      </c>
      <c r="I83" s="6">
        <v>1436</v>
      </c>
      <c r="J83" s="6"/>
      <c r="K83" s="6"/>
      <c r="L83" s="6">
        <v>658</v>
      </c>
      <c r="M83" s="6">
        <v>909</v>
      </c>
      <c r="N83" s="6">
        <v>683</v>
      </c>
      <c r="O83" s="6">
        <v>926</v>
      </c>
      <c r="P83" s="6">
        <v>544</v>
      </c>
      <c r="Q83" s="6">
        <v>792</v>
      </c>
      <c r="R83" s="6">
        <v>677</v>
      </c>
      <c r="S83" s="6">
        <v>925</v>
      </c>
      <c r="T83" s="6">
        <v>248</v>
      </c>
      <c r="U83" s="29">
        <v>0.3664</v>
      </c>
      <c r="V83" s="7"/>
    </row>
    <row r="84" spans="1:22" x14ac:dyDescent="0.25">
      <c r="A84" s="14" t="s">
        <v>91</v>
      </c>
      <c r="B84" s="15"/>
      <c r="C84" s="6" t="s">
        <v>27</v>
      </c>
      <c r="D84" s="6">
        <v>151</v>
      </c>
      <c r="E84" s="6">
        <v>164</v>
      </c>
      <c r="F84" s="6">
        <v>4521</v>
      </c>
      <c r="G84" s="6">
        <v>4699</v>
      </c>
      <c r="H84" s="6">
        <v>1227</v>
      </c>
      <c r="I84" s="6">
        <v>1276</v>
      </c>
      <c r="J84" s="6">
        <v>1708</v>
      </c>
      <c r="K84" s="6">
        <v>1775</v>
      </c>
      <c r="L84" s="6">
        <v>2061</v>
      </c>
      <c r="M84" s="6">
        <v>2142</v>
      </c>
      <c r="N84" s="6">
        <v>5440</v>
      </c>
      <c r="O84" s="6">
        <v>5662</v>
      </c>
      <c r="P84" s="6">
        <v>332</v>
      </c>
      <c r="Q84" s="6">
        <v>344</v>
      </c>
      <c r="R84" s="6">
        <v>15448</v>
      </c>
      <c r="S84" s="6">
        <v>16062</v>
      </c>
      <c r="T84" s="6">
        <v>614</v>
      </c>
      <c r="U84" s="29">
        <v>3.9699999999999999E-2</v>
      </c>
      <c r="V84" s="7"/>
    </row>
    <row r="85" spans="1:22" x14ac:dyDescent="0.25">
      <c r="A85" s="17" t="s">
        <v>87</v>
      </c>
      <c r="B85" s="18"/>
      <c r="C85" s="6" t="s">
        <v>29</v>
      </c>
      <c r="D85" s="6">
        <v>93</v>
      </c>
      <c r="E85" s="6">
        <v>102</v>
      </c>
      <c r="F85" s="6">
        <v>4824</v>
      </c>
      <c r="G85" s="6">
        <v>5172</v>
      </c>
      <c r="H85" s="6">
        <v>1197</v>
      </c>
      <c r="I85" s="6">
        <v>1292</v>
      </c>
      <c r="J85" s="6">
        <v>2492</v>
      </c>
      <c r="K85" s="6">
        <v>2667</v>
      </c>
      <c r="L85" s="6">
        <v>2362</v>
      </c>
      <c r="M85" s="6">
        <v>2539</v>
      </c>
      <c r="N85" s="6">
        <v>10308</v>
      </c>
      <c r="O85" s="6">
        <v>11052</v>
      </c>
      <c r="P85" s="6">
        <v>475</v>
      </c>
      <c r="Q85" s="6">
        <v>507</v>
      </c>
      <c r="R85" s="6">
        <v>21751</v>
      </c>
      <c r="S85" s="6">
        <v>23331</v>
      </c>
      <c r="T85" s="6">
        <v>1580</v>
      </c>
      <c r="U85" s="29">
        <v>7.2599999999999998E-2</v>
      </c>
      <c r="V85" s="7"/>
    </row>
    <row r="86" spans="1:22" x14ac:dyDescent="0.25">
      <c r="A86" s="22"/>
      <c r="B86" s="23"/>
      <c r="C86" s="6" t="s">
        <v>30</v>
      </c>
      <c r="D86" s="6">
        <v>616</v>
      </c>
      <c r="E86" s="6">
        <v>622</v>
      </c>
      <c r="F86" s="6">
        <v>1067</v>
      </c>
      <c r="G86" s="6">
        <v>1101</v>
      </c>
      <c r="H86" s="6">
        <v>976</v>
      </c>
      <c r="I86" s="6">
        <v>1013</v>
      </c>
      <c r="J86" s="6">
        <v>1459</v>
      </c>
      <c r="K86" s="6">
        <v>1503</v>
      </c>
      <c r="L86" s="6">
        <v>1136</v>
      </c>
      <c r="M86" s="6">
        <v>1185</v>
      </c>
      <c r="N86" s="6">
        <v>1892</v>
      </c>
      <c r="O86" s="6">
        <v>1952</v>
      </c>
      <c r="P86" s="6">
        <v>1436</v>
      </c>
      <c r="Q86" s="6">
        <v>1474</v>
      </c>
      <c r="R86" s="6">
        <v>1408</v>
      </c>
      <c r="S86" s="6">
        <v>1453</v>
      </c>
      <c r="T86" s="6">
        <v>45</v>
      </c>
      <c r="U86" s="29">
        <v>3.1600000000000003E-2</v>
      </c>
      <c r="V86" s="7"/>
    </row>
    <row r="87" spans="1:22" x14ac:dyDescent="0.25">
      <c r="A87" s="48" t="s">
        <v>92</v>
      </c>
      <c r="B87" s="4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T87" s="6"/>
      <c r="U87" s="29"/>
      <c r="V87" s="7"/>
    </row>
    <row r="88" spans="1:22" x14ac:dyDescent="0.25">
      <c r="A88" s="14" t="s">
        <v>93</v>
      </c>
      <c r="B88" s="15"/>
      <c r="C88" s="6" t="s">
        <v>27</v>
      </c>
      <c r="D88" s="6">
        <v>233</v>
      </c>
      <c r="E88" s="6">
        <v>245</v>
      </c>
      <c r="F88" s="6">
        <v>3893</v>
      </c>
      <c r="G88" s="6">
        <v>3913</v>
      </c>
      <c r="H88" s="6">
        <v>1095</v>
      </c>
      <c r="I88" s="6">
        <v>1105</v>
      </c>
      <c r="J88" s="6">
        <v>1043</v>
      </c>
      <c r="K88" s="6">
        <v>1071</v>
      </c>
      <c r="L88" s="6">
        <v>453</v>
      </c>
      <c r="M88" s="6">
        <v>460</v>
      </c>
      <c r="N88" s="6">
        <v>1445</v>
      </c>
      <c r="O88" s="6">
        <v>1455</v>
      </c>
      <c r="P88" s="6">
        <v>166</v>
      </c>
      <c r="Q88" s="6">
        <v>173</v>
      </c>
      <c r="R88" s="6">
        <v>8328</v>
      </c>
      <c r="S88" s="6">
        <v>8422</v>
      </c>
      <c r="T88" s="6">
        <v>94</v>
      </c>
      <c r="U88" s="29">
        <v>1.1299999999999999E-2</v>
      </c>
      <c r="V88" s="7"/>
    </row>
    <row r="89" spans="1:22" x14ac:dyDescent="0.25">
      <c r="A89" s="17"/>
      <c r="B89" s="18"/>
      <c r="C89" s="6" t="s">
        <v>29</v>
      </c>
      <c r="D89" s="6">
        <v>835</v>
      </c>
      <c r="E89" s="6">
        <v>963</v>
      </c>
      <c r="F89" s="6">
        <v>18135</v>
      </c>
      <c r="G89" s="6">
        <v>20678</v>
      </c>
      <c r="H89" s="6">
        <v>4832</v>
      </c>
      <c r="I89" s="6">
        <v>5605</v>
      </c>
      <c r="J89" s="6">
        <v>5202</v>
      </c>
      <c r="K89" s="6">
        <v>5952</v>
      </c>
      <c r="L89" s="6">
        <v>1917</v>
      </c>
      <c r="M89" s="6">
        <v>2038</v>
      </c>
      <c r="N89" s="6">
        <v>3126</v>
      </c>
      <c r="O89" s="6">
        <v>3897</v>
      </c>
      <c r="P89" s="6">
        <v>347</v>
      </c>
      <c r="Q89" s="6">
        <v>491</v>
      </c>
      <c r="R89" s="6">
        <v>34394</v>
      </c>
      <c r="S89" s="6">
        <v>39624</v>
      </c>
      <c r="T89" s="6">
        <v>5230</v>
      </c>
      <c r="U89" s="29">
        <v>0.15210000000000001</v>
      </c>
      <c r="V89" s="7"/>
    </row>
    <row r="90" spans="1:22" x14ac:dyDescent="0.25">
      <c r="A90" s="22"/>
      <c r="B90" s="23"/>
      <c r="C90" s="6" t="s">
        <v>30</v>
      </c>
      <c r="D90" s="6">
        <v>3584</v>
      </c>
      <c r="E90" s="6">
        <v>3931</v>
      </c>
      <c r="F90" s="6">
        <v>4658</v>
      </c>
      <c r="G90" s="6">
        <v>5284</v>
      </c>
      <c r="H90" s="6">
        <v>4413</v>
      </c>
      <c r="I90" s="6">
        <v>5072</v>
      </c>
      <c r="J90" s="6">
        <v>498</v>
      </c>
      <c r="K90" s="6">
        <v>5557</v>
      </c>
      <c r="L90" s="6">
        <v>4232</v>
      </c>
      <c r="M90" s="6">
        <v>4430</v>
      </c>
      <c r="N90" s="6">
        <v>2163</v>
      </c>
      <c r="O90" s="6">
        <v>2678</v>
      </c>
      <c r="P90" s="6">
        <v>2090</v>
      </c>
      <c r="Q90" s="6">
        <v>2838</v>
      </c>
      <c r="R90" s="6">
        <v>4130</v>
      </c>
      <c r="S90" s="6">
        <v>4705</v>
      </c>
      <c r="T90" s="6">
        <v>575</v>
      </c>
      <c r="U90" s="29">
        <v>0.13919999999999999</v>
      </c>
      <c r="V90" s="7"/>
    </row>
    <row r="91" spans="1:22" x14ac:dyDescent="0.25">
      <c r="A91" s="14" t="s">
        <v>94</v>
      </c>
      <c r="B91" s="15"/>
      <c r="C91" s="6" t="s">
        <v>27</v>
      </c>
      <c r="D91" s="6">
        <v>45</v>
      </c>
      <c r="E91" s="6">
        <v>47</v>
      </c>
      <c r="F91" s="6">
        <v>370</v>
      </c>
      <c r="G91" s="6">
        <v>378</v>
      </c>
      <c r="H91" s="6">
        <v>51</v>
      </c>
      <c r="I91" s="6">
        <v>53</v>
      </c>
      <c r="J91" s="6">
        <v>34</v>
      </c>
      <c r="K91" s="6">
        <v>37</v>
      </c>
      <c r="L91" s="6">
        <v>105</v>
      </c>
      <c r="M91" s="6">
        <v>106</v>
      </c>
      <c r="N91" s="6">
        <v>351</v>
      </c>
      <c r="O91" s="6">
        <v>358</v>
      </c>
      <c r="P91" s="6">
        <v>86</v>
      </c>
      <c r="Q91" s="6">
        <v>90</v>
      </c>
      <c r="R91" s="6">
        <v>1042</v>
      </c>
      <c r="S91" s="6">
        <v>1069</v>
      </c>
      <c r="T91" s="6">
        <v>27</v>
      </c>
      <c r="U91" s="29">
        <v>2.5899999999999999E-2</v>
      </c>
      <c r="V91" s="7"/>
    </row>
    <row r="92" spans="1:22" x14ac:dyDescent="0.25">
      <c r="A92" s="17"/>
      <c r="B92" s="18"/>
      <c r="C92" s="6" t="s">
        <v>29</v>
      </c>
      <c r="D92" s="6">
        <v>326</v>
      </c>
      <c r="E92" s="6">
        <v>343</v>
      </c>
      <c r="F92" s="6">
        <v>1684</v>
      </c>
      <c r="G92" s="6">
        <v>1744</v>
      </c>
      <c r="H92" s="6">
        <v>94</v>
      </c>
      <c r="I92" s="6">
        <v>101</v>
      </c>
      <c r="J92" s="6">
        <v>102</v>
      </c>
      <c r="K92" s="6">
        <v>113</v>
      </c>
      <c r="L92" s="6">
        <v>596</v>
      </c>
      <c r="M92" s="6">
        <v>607</v>
      </c>
      <c r="N92" s="6">
        <v>711</v>
      </c>
      <c r="O92" s="6">
        <v>775</v>
      </c>
      <c r="P92" s="6">
        <v>35</v>
      </c>
      <c r="Q92" s="6">
        <v>41</v>
      </c>
      <c r="R92" s="6">
        <v>3548</v>
      </c>
      <c r="S92" s="6">
        <v>3724</v>
      </c>
      <c r="T92" s="6">
        <v>176</v>
      </c>
      <c r="U92" s="29">
        <v>4.9599999999999998E-2</v>
      </c>
      <c r="V92" s="7"/>
    </row>
    <row r="93" spans="1:22" x14ac:dyDescent="0.25">
      <c r="A93" s="22"/>
      <c r="B93" s="23"/>
      <c r="C93" s="6" t="s">
        <v>30</v>
      </c>
      <c r="D93" s="6">
        <v>7244</v>
      </c>
      <c r="E93" s="6">
        <v>7298</v>
      </c>
      <c r="F93" s="6">
        <v>4551</v>
      </c>
      <c r="G93" s="6">
        <v>4614</v>
      </c>
      <c r="H93" s="6">
        <v>1843</v>
      </c>
      <c r="I93" s="6">
        <v>1906</v>
      </c>
      <c r="J93" s="6">
        <v>3000</v>
      </c>
      <c r="K93" s="6">
        <v>3054</v>
      </c>
      <c r="L93" s="6">
        <v>5676</v>
      </c>
      <c r="M93" s="6">
        <v>5726</v>
      </c>
      <c r="N93" s="6">
        <v>2026</v>
      </c>
      <c r="O93" s="6">
        <v>2165</v>
      </c>
      <c r="P93" s="6">
        <v>401</v>
      </c>
      <c r="Q93" s="6">
        <v>456</v>
      </c>
      <c r="R93" s="6">
        <v>3405</v>
      </c>
      <c r="S93" s="6">
        <v>3484</v>
      </c>
      <c r="T93" s="6">
        <v>79</v>
      </c>
      <c r="U93" s="29">
        <v>2.3099999999999999E-2</v>
      </c>
      <c r="V93" s="7"/>
    </row>
    <row r="94" spans="1:22" x14ac:dyDescent="0.25">
      <c r="A94" s="14" t="s">
        <v>95</v>
      </c>
      <c r="B94" s="15"/>
      <c r="C94" s="6" t="s">
        <v>27</v>
      </c>
      <c r="D94" s="6">
        <v>45</v>
      </c>
      <c r="E94" s="6">
        <v>52</v>
      </c>
      <c r="F94" s="6"/>
      <c r="G94" s="6">
        <v>26</v>
      </c>
      <c r="H94" s="6">
        <v>23</v>
      </c>
      <c r="I94" s="6">
        <v>25</v>
      </c>
      <c r="J94" s="6"/>
      <c r="K94" s="6">
        <v>46</v>
      </c>
      <c r="L94" s="6">
        <v>22</v>
      </c>
      <c r="M94" s="6">
        <v>25</v>
      </c>
      <c r="N94" s="6"/>
      <c r="O94" s="6">
        <v>60</v>
      </c>
      <c r="P94" s="6">
        <v>13</v>
      </c>
      <c r="Q94" s="6">
        <v>15</v>
      </c>
      <c r="R94" s="6">
        <v>103</v>
      </c>
      <c r="S94" s="6">
        <v>249</v>
      </c>
      <c r="T94" s="6">
        <v>146</v>
      </c>
      <c r="U94" s="29">
        <v>1.4175</v>
      </c>
      <c r="V94" s="7"/>
    </row>
    <row r="95" spans="1:22" x14ac:dyDescent="0.25">
      <c r="A95" s="17"/>
      <c r="B95" s="18"/>
      <c r="C95" s="6" t="s">
        <v>29</v>
      </c>
      <c r="D95" s="6">
        <v>443</v>
      </c>
      <c r="E95" s="6">
        <v>515</v>
      </c>
      <c r="F95" s="6"/>
      <c r="G95" s="6">
        <v>196</v>
      </c>
      <c r="H95" s="6">
        <v>70</v>
      </c>
      <c r="I95" s="6">
        <v>78</v>
      </c>
      <c r="J95" s="6"/>
      <c r="K95" s="6">
        <v>49</v>
      </c>
      <c r="L95" s="6">
        <v>164</v>
      </c>
      <c r="M95" s="6">
        <v>189</v>
      </c>
      <c r="N95" s="6"/>
      <c r="O95" s="6">
        <v>421</v>
      </c>
      <c r="P95" s="6">
        <v>4</v>
      </c>
      <c r="Q95" s="6">
        <v>6</v>
      </c>
      <c r="R95" s="6">
        <v>681</v>
      </c>
      <c r="S95" s="6">
        <v>1454</v>
      </c>
      <c r="T95" s="6">
        <v>773</v>
      </c>
      <c r="U95" s="29">
        <v>1.1351</v>
      </c>
      <c r="V95" s="7"/>
    </row>
    <row r="96" spans="1:22" x14ac:dyDescent="0.25">
      <c r="A96" s="22"/>
      <c r="B96" s="23"/>
      <c r="C96" s="6" t="s">
        <v>30</v>
      </c>
      <c r="D96" s="6">
        <v>9844</v>
      </c>
      <c r="E96" s="6">
        <v>9904</v>
      </c>
      <c r="F96" s="6"/>
      <c r="G96" s="6">
        <v>7538</v>
      </c>
      <c r="H96" s="6">
        <v>3043</v>
      </c>
      <c r="I96" s="6">
        <v>3120</v>
      </c>
      <c r="J96" s="6"/>
      <c r="K96" s="6">
        <v>1065</v>
      </c>
      <c r="L96" s="6">
        <v>7455</v>
      </c>
      <c r="M96" s="6">
        <v>7560</v>
      </c>
      <c r="N96" s="6"/>
      <c r="O96" s="6">
        <v>7017</v>
      </c>
      <c r="P96" s="6">
        <v>308</v>
      </c>
      <c r="Q96" s="6">
        <v>400</v>
      </c>
      <c r="R96" s="6">
        <v>6612</v>
      </c>
      <c r="S96" s="6">
        <v>5839</v>
      </c>
      <c r="T96" s="6">
        <v>-772</v>
      </c>
      <c r="U96" s="29">
        <v>-0.1168</v>
      </c>
      <c r="V96" s="7"/>
    </row>
    <row r="97" spans="1:22" x14ac:dyDescent="0.25">
      <c r="A97" s="14" t="s">
        <v>76</v>
      </c>
      <c r="B97" s="15"/>
      <c r="C97" s="6" t="s">
        <v>27</v>
      </c>
      <c r="D97" s="6">
        <v>27</v>
      </c>
      <c r="E97" s="6">
        <v>30</v>
      </c>
      <c r="F97" s="6"/>
      <c r="G97" s="6"/>
      <c r="H97" s="6"/>
      <c r="I97" s="6"/>
      <c r="J97" s="6"/>
      <c r="K97" s="6"/>
      <c r="L97" s="6">
        <v>198</v>
      </c>
      <c r="M97" s="6">
        <v>202</v>
      </c>
      <c r="N97" s="6">
        <v>93</v>
      </c>
      <c r="O97" s="6">
        <v>96</v>
      </c>
      <c r="P97" s="6">
        <v>206</v>
      </c>
      <c r="Q97" s="6">
        <v>210</v>
      </c>
      <c r="R97" s="6">
        <v>524</v>
      </c>
      <c r="S97" s="6">
        <v>538</v>
      </c>
      <c r="T97" s="6">
        <v>14</v>
      </c>
      <c r="U97" s="29">
        <v>2.9700000000000001E-2</v>
      </c>
      <c r="V97" s="7"/>
    </row>
    <row r="98" spans="1:22" x14ac:dyDescent="0.25">
      <c r="A98" s="17"/>
      <c r="B98" s="18"/>
      <c r="C98" s="6" t="s">
        <v>29</v>
      </c>
      <c r="D98" s="6">
        <v>208</v>
      </c>
      <c r="E98" s="6">
        <v>233</v>
      </c>
      <c r="F98" s="6"/>
      <c r="G98" s="6"/>
      <c r="H98" s="6"/>
      <c r="I98" s="6"/>
      <c r="J98" s="6"/>
      <c r="K98" s="6"/>
      <c r="L98" s="6">
        <v>106</v>
      </c>
      <c r="M98" s="6">
        <v>121</v>
      </c>
      <c r="N98" s="6">
        <v>180</v>
      </c>
      <c r="O98" s="6">
        <v>192</v>
      </c>
      <c r="P98" s="6">
        <v>198</v>
      </c>
      <c r="Q98" s="6">
        <v>214</v>
      </c>
      <c r="R98" s="6">
        <v>692</v>
      </c>
      <c r="S98" s="6">
        <v>760</v>
      </c>
      <c r="T98" s="6">
        <v>68</v>
      </c>
      <c r="U98" s="29">
        <v>9.8299999999999998E-2</v>
      </c>
      <c r="V98" s="7"/>
    </row>
    <row r="99" spans="1:22" x14ac:dyDescent="0.25">
      <c r="A99" s="22"/>
      <c r="B99" s="23"/>
      <c r="C99" s="6" t="s">
        <v>30</v>
      </c>
      <c r="D99" s="6">
        <v>7704</v>
      </c>
      <c r="E99" s="6">
        <v>7767</v>
      </c>
      <c r="F99" s="6"/>
      <c r="G99" s="6"/>
      <c r="H99" s="6"/>
      <c r="I99" s="6"/>
      <c r="J99" s="6"/>
      <c r="K99" s="6"/>
      <c r="L99" s="6">
        <v>535</v>
      </c>
      <c r="M99" s="6">
        <v>599</v>
      </c>
      <c r="N99" s="6">
        <v>1935</v>
      </c>
      <c r="O99" s="6">
        <v>2000</v>
      </c>
      <c r="P99" s="6">
        <v>961</v>
      </c>
      <c r="Q99" s="6">
        <v>1019</v>
      </c>
      <c r="R99" s="6">
        <v>1321</v>
      </c>
      <c r="S99" s="6">
        <v>1413</v>
      </c>
      <c r="T99" s="6">
        <v>92</v>
      </c>
      <c r="U99" s="29">
        <v>6.9699999999999998E-2</v>
      </c>
      <c r="V99" s="7"/>
    </row>
    <row r="100" spans="1:22" x14ac:dyDescent="0.25">
      <c r="A100" s="36" t="s">
        <v>96</v>
      </c>
      <c r="B100" s="37"/>
      <c r="C100" s="38" t="s">
        <v>27</v>
      </c>
      <c r="D100" s="38">
        <v>350</v>
      </c>
      <c r="E100" s="38">
        <v>374</v>
      </c>
      <c r="F100" s="38">
        <v>4263</v>
      </c>
      <c r="G100" s="38">
        <v>4317</v>
      </c>
      <c r="H100" s="38">
        <v>1169</v>
      </c>
      <c r="I100" s="38">
        <v>1183</v>
      </c>
      <c r="J100" s="38">
        <v>1077</v>
      </c>
      <c r="K100" s="38">
        <v>1154</v>
      </c>
      <c r="L100" s="38">
        <v>778</v>
      </c>
      <c r="M100" s="38">
        <v>793</v>
      </c>
      <c r="N100" s="38">
        <v>1889</v>
      </c>
      <c r="O100" s="38">
        <v>1969</v>
      </c>
      <c r="P100" s="38">
        <v>471</v>
      </c>
      <c r="Q100" s="38">
        <v>488</v>
      </c>
      <c r="R100" s="38">
        <v>9997</v>
      </c>
      <c r="S100" s="38">
        <v>10278</v>
      </c>
      <c r="T100" s="38">
        <v>281</v>
      </c>
      <c r="U100" s="29">
        <v>2.81E-2</v>
      </c>
      <c r="V100" s="50"/>
    </row>
    <row r="101" spans="1:22" x14ac:dyDescent="0.25">
      <c r="A101" s="42" t="s">
        <v>97</v>
      </c>
      <c r="B101" s="43"/>
      <c r="C101" s="38" t="s">
        <v>29</v>
      </c>
      <c r="D101" s="38">
        <v>1812</v>
      </c>
      <c r="E101" s="38">
        <v>2054</v>
      </c>
      <c r="F101" s="38">
        <v>19819</v>
      </c>
      <c r="G101" s="38">
        <v>22618</v>
      </c>
      <c r="H101" s="38">
        <v>4996</v>
      </c>
      <c r="I101" s="38">
        <v>5784</v>
      </c>
      <c r="J101" s="38">
        <v>5304</v>
      </c>
      <c r="K101" s="38">
        <v>6114</v>
      </c>
      <c r="L101" s="38">
        <v>2783</v>
      </c>
      <c r="M101" s="38">
        <v>2955</v>
      </c>
      <c r="N101" s="38">
        <v>4017</v>
      </c>
      <c r="O101" s="38">
        <v>5285</v>
      </c>
      <c r="P101" s="38">
        <v>584</v>
      </c>
      <c r="Q101" s="38">
        <v>752</v>
      </c>
      <c r="R101" s="38">
        <v>39315</v>
      </c>
      <c r="S101" s="38">
        <v>45562</v>
      </c>
      <c r="T101" s="38">
        <v>6247</v>
      </c>
      <c r="U101" s="29">
        <v>0.15890000000000001</v>
      </c>
      <c r="V101" s="50"/>
    </row>
    <row r="102" spans="1:22" x14ac:dyDescent="0.25">
      <c r="A102" s="44"/>
      <c r="B102" s="45"/>
      <c r="C102" s="38" t="s">
        <v>30</v>
      </c>
      <c r="D102" s="38">
        <v>5177</v>
      </c>
      <c r="E102" s="38">
        <v>549</v>
      </c>
      <c r="F102" s="38">
        <v>4649</v>
      </c>
      <c r="G102" s="38">
        <v>5239</v>
      </c>
      <c r="H102" s="38">
        <v>4274</v>
      </c>
      <c r="I102" s="38">
        <v>4889</v>
      </c>
      <c r="J102" s="38">
        <v>4925</v>
      </c>
      <c r="K102" s="38">
        <v>5298</v>
      </c>
      <c r="L102" s="38">
        <v>3577</v>
      </c>
      <c r="M102" s="38">
        <v>3726</v>
      </c>
      <c r="N102" s="38">
        <v>2127</v>
      </c>
      <c r="O102" s="38">
        <v>2684</v>
      </c>
      <c r="P102" s="38">
        <v>1240</v>
      </c>
      <c r="Q102" s="38">
        <v>1541</v>
      </c>
      <c r="R102" s="38">
        <v>3933</v>
      </c>
      <c r="S102" s="38">
        <v>4433</v>
      </c>
      <c r="T102" s="38">
        <v>500</v>
      </c>
      <c r="U102" s="29">
        <v>0.12720000000000001</v>
      </c>
      <c r="V102" s="50"/>
    </row>
    <row r="103" spans="1:22" x14ac:dyDescent="0.25">
      <c r="A103" s="14" t="s">
        <v>98</v>
      </c>
      <c r="B103" s="15"/>
      <c r="C103" s="6" t="s">
        <v>27</v>
      </c>
      <c r="D103" s="6"/>
      <c r="E103" s="6"/>
      <c r="F103" s="6"/>
      <c r="G103" s="6"/>
      <c r="H103" s="6"/>
      <c r="I103" s="6"/>
      <c r="J103" s="6"/>
      <c r="K103" s="6"/>
      <c r="L103" s="6">
        <v>296</v>
      </c>
      <c r="M103" s="6">
        <v>308</v>
      </c>
      <c r="N103" s="6">
        <v>4709</v>
      </c>
      <c r="O103" s="6">
        <v>4899</v>
      </c>
      <c r="P103" s="6">
        <v>3692</v>
      </c>
      <c r="Q103" s="6">
        <v>3840</v>
      </c>
      <c r="R103" s="6">
        <v>8697</v>
      </c>
      <c r="S103" s="6">
        <v>9047</v>
      </c>
      <c r="T103" s="6">
        <v>350</v>
      </c>
      <c r="U103" s="29">
        <v>4.02E-2</v>
      </c>
      <c r="V103" s="7"/>
    </row>
    <row r="104" spans="1:22" x14ac:dyDescent="0.25">
      <c r="A104" s="17" t="s">
        <v>87</v>
      </c>
      <c r="B104" s="18"/>
      <c r="C104" s="6" t="s">
        <v>29</v>
      </c>
      <c r="D104" s="6"/>
      <c r="E104" s="6"/>
      <c r="F104" s="6"/>
      <c r="G104" s="6"/>
      <c r="H104" s="6"/>
      <c r="I104" s="6"/>
      <c r="J104" s="6"/>
      <c r="K104" s="6"/>
      <c r="L104" s="6">
        <v>293</v>
      </c>
      <c r="M104" s="6">
        <v>314</v>
      </c>
      <c r="N104" s="6">
        <v>11820</v>
      </c>
      <c r="O104" s="6">
        <v>12603</v>
      </c>
      <c r="P104" s="6">
        <v>3607</v>
      </c>
      <c r="Q104" s="6">
        <v>3847</v>
      </c>
      <c r="R104" s="6">
        <v>15720</v>
      </c>
      <c r="S104" s="6">
        <v>16764</v>
      </c>
      <c r="T104" s="6">
        <v>1044</v>
      </c>
      <c r="U104" s="29">
        <v>6.6400000000000001E-2</v>
      </c>
      <c r="V104" s="7"/>
    </row>
    <row r="105" spans="1:22" x14ac:dyDescent="0.25">
      <c r="A105" s="22"/>
      <c r="B105" s="23"/>
      <c r="C105" s="6" t="s">
        <v>30</v>
      </c>
      <c r="D105" s="6"/>
      <c r="E105" s="6"/>
      <c r="F105" s="6"/>
      <c r="G105" s="6"/>
      <c r="H105" s="6"/>
      <c r="I105" s="6"/>
      <c r="J105" s="6"/>
      <c r="K105" s="6"/>
      <c r="L105" s="6">
        <v>990</v>
      </c>
      <c r="M105" s="6">
        <v>1019</v>
      </c>
      <c r="N105" s="6">
        <v>2510</v>
      </c>
      <c r="O105" s="6">
        <v>2573</v>
      </c>
      <c r="P105" s="6">
        <v>977</v>
      </c>
      <c r="Q105" s="6">
        <v>1002</v>
      </c>
      <c r="R105" s="6">
        <v>1808</v>
      </c>
      <c r="S105" s="6">
        <v>1853</v>
      </c>
      <c r="T105" s="6">
        <v>45</v>
      </c>
      <c r="U105" s="29">
        <v>2.52E-2</v>
      </c>
      <c r="V105" s="7"/>
    </row>
    <row r="106" spans="1:22" x14ac:dyDescent="0.25">
      <c r="A106" s="14" t="s">
        <v>99</v>
      </c>
      <c r="B106" s="15"/>
      <c r="C106" s="6" t="s">
        <v>27</v>
      </c>
      <c r="D106" s="6">
        <v>1118</v>
      </c>
      <c r="E106" s="6">
        <v>1265</v>
      </c>
      <c r="F106" s="6">
        <v>72</v>
      </c>
      <c r="G106" s="6">
        <v>81</v>
      </c>
      <c r="H106" s="6"/>
      <c r="I106" s="24"/>
      <c r="J106" s="6"/>
      <c r="K106" s="6"/>
      <c r="L106" s="6">
        <v>73</v>
      </c>
      <c r="M106" s="6">
        <v>82</v>
      </c>
      <c r="N106" s="6">
        <v>529</v>
      </c>
      <c r="O106" s="6">
        <v>500</v>
      </c>
      <c r="P106" s="6">
        <v>10</v>
      </c>
      <c r="Q106" s="6">
        <v>12</v>
      </c>
      <c r="R106" s="35">
        <v>1802</v>
      </c>
      <c r="S106" s="6">
        <v>2040</v>
      </c>
      <c r="T106" s="6">
        <v>238</v>
      </c>
      <c r="U106" s="29">
        <v>0.1321</v>
      </c>
      <c r="V106" s="7"/>
    </row>
    <row r="107" spans="1:22" x14ac:dyDescent="0.25">
      <c r="A107" s="17" t="s">
        <v>87</v>
      </c>
      <c r="B107" s="18"/>
      <c r="C107" s="6" t="s">
        <v>29</v>
      </c>
      <c r="D107" s="6">
        <v>894</v>
      </c>
      <c r="E107" s="6">
        <v>1139</v>
      </c>
      <c r="F107" s="6">
        <v>6</v>
      </c>
      <c r="G107" s="6">
        <v>9</v>
      </c>
      <c r="H107" s="6"/>
      <c r="I107" s="24"/>
      <c r="J107" s="6"/>
      <c r="K107" s="6"/>
      <c r="L107" s="6">
        <v>323</v>
      </c>
      <c r="M107" s="6">
        <v>412</v>
      </c>
      <c r="N107" s="6">
        <v>2753</v>
      </c>
      <c r="O107" s="6">
        <v>3522</v>
      </c>
      <c r="P107" s="6">
        <v>16</v>
      </c>
      <c r="Q107" s="6">
        <v>25</v>
      </c>
      <c r="R107" s="6">
        <v>3992</v>
      </c>
      <c r="S107" s="6">
        <v>5107</v>
      </c>
      <c r="T107" s="6">
        <v>1115</v>
      </c>
      <c r="U107" s="29">
        <v>0.27929999999999999</v>
      </c>
      <c r="V107" s="7"/>
    </row>
    <row r="108" spans="1:22" x14ac:dyDescent="0.25">
      <c r="A108" s="22"/>
      <c r="B108" s="23"/>
      <c r="C108" s="6" t="s">
        <v>30</v>
      </c>
      <c r="D108" s="6">
        <v>800</v>
      </c>
      <c r="E108" s="6">
        <v>900</v>
      </c>
      <c r="F108" s="6">
        <v>83</v>
      </c>
      <c r="G108" s="6">
        <v>111</v>
      </c>
      <c r="H108" s="6"/>
      <c r="I108" s="24"/>
      <c r="J108" s="6"/>
      <c r="K108" s="6"/>
      <c r="L108" s="6">
        <v>4425</v>
      </c>
      <c r="M108" s="6">
        <v>5024</v>
      </c>
      <c r="N108" s="6">
        <v>5204</v>
      </c>
      <c r="O108" s="6">
        <v>5870</v>
      </c>
      <c r="P108" s="6">
        <v>1600</v>
      </c>
      <c r="Q108" s="6">
        <v>2083</v>
      </c>
      <c r="R108" s="6">
        <v>2215</v>
      </c>
      <c r="S108" s="6">
        <v>2503</v>
      </c>
      <c r="T108" s="6">
        <v>288</v>
      </c>
      <c r="U108" s="29">
        <v>0.13009999999999999</v>
      </c>
      <c r="V108" s="7"/>
    </row>
    <row r="109" spans="1:22" x14ac:dyDescent="0.25">
      <c r="A109" s="14" t="s">
        <v>100</v>
      </c>
      <c r="B109" s="15"/>
      <c r="C109" s="6" t="s">
        <v>27</v>
      </c>
      <c r="D109" s="6">
        <v>147</v>
      </c>
      <c r="E109" s="6">
        <v>153</v>
      </c>
      <c r="F109" s="6">
        <v>172</v>
      </c>
      <c r="G109" s="6">
        <v>179</v>
      </c>
      <c r="H109" s="6">
        <v>105</v>
      </c>
      <c r="I109" s="6">
        <v>110</v>
      </c>
      <c r="J109" s="6">
        <v>35</v>
      </c>
      <c r="K109" s="6">
        <v>37</v>
      </c>
      <c r="L109" s="6">
        <v>65</v>
      </c>
      <c r="M109" s="6">
        <v>68</v>
      </c>
      <c r="N109" s="6">
        <v>341</v>
      </c>
      <c r="O109" s="6">
        <v>355</v>
      </c>
      <c r="P109" s="6">
        <v>46</v>
      </c>
      <c r="Q109" s="6">
        <v>48</v>
      </c>
      <c r="R109" s="6">
        <v>911</v>
      </c>
      <c r="S109" s="6">
        <v>950</v>
      </c>
      <c r="T109" s="6">
        <v>39</v>
      </c>
      <c r="U109" s="29">
        <v>4.2799999999999998E-2</v>
      </c>
      <c r="V109" s="7"/>
    </row>
    <row r="110" spans="1:22" x14ac:dyDescent="0.25">
      <c r="A110" s="17"/>
      <c r="B110" s="18"/>
      <c r="C110" s="6" t="s">
        <v>29</v>
      </c>
      <c r="D110" s="6">
        <v>87</v>
      </c>
      <c r="E110" s="6">
        <v>118</v>
      </c>
      <c r="F110" s="6">
        <v>112</v>
      </c>
      <c r="G110" s="6">
        <v>151</v>
      </c>
      <c r="H110" s="6">
        <v>69</v>
      </c>
      <c r="I110" s="6">
        <v>93</v>
      </c>
      <c r="J110" s="6">
        <v>18</v>
      </c>
      <c r="K110" s="6">
        <v>25</v>
      </c>
      <c r="L110" s="6">
        <v>25</v>
      </c>
      <c r="M110" s="6">
        <v>33</v>
      </c>
      <c r="N110" s="6">
        <v>159</v>
      </c>
      <c r="O110" s="6">
        <v>214</v>
      </c>
      <c r="P110" s="6">
        <v>23</v>
      </c>
      <c r="Q110" s="6">
        <v>31</v>
      </c>
      <c r="R110" s="6">
        <v>493</v>
      </c>
      <c r="S110" s="6">
        <v>665</v>
      </c>
      <c r="T110" s="6">
        <v>172</v>
      </c>
      <c r="U110" s="29">
        <v>0.34889999999999999</v>
      </c>
      <c r="V110" s="7"/>
    </row>
    <row r="111" spans="1:22" x14ac:dyDescent="0.25">
      <c r="A111" s="22"/>
      <c r="B111" s="23"/>
      <c r="C111" s="6" t="s">
        <v>30</v>
      </c>
      <c r="D111" s="6">
        <v>592</v>
      </c>
      <c r="E111" s="6">
        <v>771</v>
      </c>
      <c r="F111" s="6">
        <v>651</v>
      </c>
      <c r="G111" s="6">
        <v>844</v>
      </c>
      <c r="H111" s="6">
        <v>657</v>
      </c>
      <c r="I111" s="6">
        <v>845</v>
      </c>
      <c r="J111" s="6">
        <v>514</v>
      </c>
      <c r="K111" s="6">
        <v>676</v>
      </c>
      <c r="L111" s="6">
        <v>385</v>
      </c>
      <c r="M111" s="6">
        <v>485</v>
      </c>
      <c r="N111" s="6">
        <v>466</v>
      </c>
      <c r="O111" s="6">
        <v>603</v>
      </c>
      <c r="P111" s="6">
        <v>500</v>
      </c>
      <c r="Q111" s="6">
        <v>646</v>
      </c>
      <c r="R111" s="6">
        <v>541</v>
      </c>
      <c r="S111" s="6">
        <v>700</v>
      </c>
      <c r="T111" s="6">
        <v>159</v>
      </c>
      <c r="U111" s="29">
        <v>0.29349999999999998</v>
      </c>
      <c r="V111" s="7"/>
    </row>
    <row r="112" spans="1:22" x14ac:dyDescent="0.25">
      <c r="A112" s="14" t="s">
        <v>101</v>
      </c>
      <c r="B112" s="15"/>
      <c r="C112" s="6" t="s">
        <v>27</v>
      </c>
      <c r="D112" s="6">
        <v>890</v>
      </c>
      <c r="E112" s="6">
        <v>892</v>
      </c>
      <c r="F112" s="6">
        <v>632</v>
      </c>
      <c r="G112" s="6">
        <v>632</v>
      </c>
      <c r="H112" s="6">
        <v>325</v>
      </c>
      <c r="I112" s="6">
        <v>325</v>
      </c>
      <c r="J112" s="6">
        <v>611</v>
      </c>
      <c r="K112" s="6">
        <v>611</v>
      </c>
      <c r="L112" s="6">
        <v>713</v>
      </c>
      <c r="M112" s="6">
        <v>713</v>
      </c>
      <c r="N112" s="6">
        <v>1022</v>
      </c>
      <c r="O112" s="6">
        <v>1023</v>
      </c>
      <c r="P112" s="6">
        <v>649</v>
      </c>
      <c r="Q112" s="6">
        <v>649</v>
      </c>
      <c r="R112" s="6">
        <v>4842</v>
      </c>
      <c r="S112" s="6">
        <v>4845</v>
      </c>
      <c r="T112" s="6">
        <v>3</v>
      </c>
      <c r="U112" s="29">
        <v>5.9999999999999995E-4</v>
      </c>
      <c r="V112" s="7"/>
    </row>
    <row r="113" spans="1:22" x14ac:dyDescent="0.25">
      <c r="A113" s="17"/>
      <c r="B113" s="18"/>
      <c r="C113" s="6" t="s">
        <v>29</v>
      </c>
      <c r="D113" s="6">
        <v>454</v>
      </c>
      <c r="E113" s="6">
        <v>456</v>
      </c>
      <c r="F113" s="6">
        <v>92</v>
      </c>
      <c r="G113" s="6">
        <v>90</v>
      </c>
      <c r="H113" s="6">
        <v>12</v>
      </c>
      <c r="I113" s="6">
        <v>15</v>
      </c>
      <c r="J113" s="6">
        <v>16</v>
      </c>
      <c r="K113" s="6">
        <v>18</v>
      </c>
      <c r="L113" s="6">
        <v>121</v>
      </c>
      <c r="M113" s="6">
        <v>124</v>
      </c>
      <c r="N113" s="6">
        <v>67</v>
      </c>
      <c r="O113" s="6">
        <v>71</v>
      </c>
      <c r="P113" s="6">
        <v>15</v>
      </c>
      <c r="Q113" s="6">
        <v>19</v>
      </c>
      <c r="R113" s="6">
        <v>777</v>
      </c>
      <c r="S113" s="6">
        <v>793</v>
      </c>
      <c r="T113" s="6">
        <v>16</v>
      </c>
      <c r="U113" s="29">
        <v>2.06E-2</v>
      </c>
      <c r="V113" s="7"/>
    </row>
    <row r="114" spans="1:22" x14ac:dyDescent="0.25">
      <c r="A114" s="22"/>
      <c r="B114" s="23"/>
      <c r="C114" s="6" t="s">
        <v>30</v>
      </c>
      <c r="D114" s="6">
        <v>510</v>
      </c>
      <c r="E114" s="6">
        <v>511</v>
      </c>
      <c r="F114" s="6">
        <v>146</v>
      </c>
      <c r="G114" s="6">
        <v>142</v>
      </c>
      <c r="H114" s="6">
        <v>37</v>
      </c>
      <c r="I114" s="6">
        <v>46</v>
      </c>
      <c r="J114" s="6">
        <v>26</v>
      </c>
      <c r="K114" s="6">
        <v>29</v>
      </c>
      <c r="L114" s="6">
        <v>170</v>
      </c>
      <c r="M114" s="6">
        <v>174</v>
      </c>
      <c r="N114" s="6">
        <v>66</v>
      </c>
      <c r="O114" s="6">
        <v>69</v>
      </c>
      <c r="P114" s="6">
        <v>23</v>
      </c>
      <c r="Q114" s="6">
        <v>29</v>
      </c>
      <c r="R114" s="6">
        <v>160</v>
      </c>
      <c r="S114" s="6">
        <v>164</v>
      </c>
      <c r="T114" s="6">
        <v>3</v>
      </c>
      <c r="U114" s="29">
        <v>0.02</v>
      </c>
      <c r="V114" s="7"/>
    </row>
    <row r="115" spans="1:22" x14ac:dyDescent="0.25">
      <c r="A115" s="14" t="s">
        <v>102</v>
      </c>
      <c r="B115" s="15"/>
      <c r="C115" s="6" t="s">
        <v>27</v>
      </c>
      <c r="D115" s="6">
        <v>72</v>
      </c>
      <c r="E115" s="6">
        <v>71</v>
      </c>
      <c r="F115" s="6">
        <v>3</v>
      </c>
      <c r="G115" s="6">
        <v>3</v>
      </c>
      <c r="H115" s="6">
        <v>23</v>
      </c>
      <c r="I115" s="6">
        <v>23</v>
      </c>
      <c r="J115" s="6">
        <v>5</v>
      </c>
      <c r="K115" s="6">
        <v>5</v>
      </c>
      <c r="L115" s="6">
        <v>22</v>
      </c>
      <c r="M115" s="6">
        <v>22</v>
      </c>
      <c r="N115" s="6">
        <v>57</v>
      </c>
      <c r="O115" s="6">
        <v>58</v>
      </c>
      <c r="P115" s="6">
        <v>20</v>
      </c>
      <c r="Q115" s="6">
        <v>20</v>
      </c>
      <c r="R115" s="6">
        <v>202</v>
      </c>
      <c r="S115" s="6">
        <v>202</v>
      </c>
      <c r="T115" s="6">
        <v>0</v>
      </c>
      <c r="U115" s="29">
        <v>0</v>
      </c>
      <c r="V115" s="7"/>
    </row>
    <row r="116" spans="1:22" x14ac:dyDescent="0.25">
      <c r="A116" s="17"/>
      <c r="B116" s="18"/>
      <c r="C116" s="6" t="s">
        <v>29</v>
      </c>
      <c r="D116" s="6">
        <v>27</v>
      </c>
      <c r="E116" s="6">
        <v>27</v>
      </c>
      <c r="F116" s="51">
        <v>2</v>
      </c>
      <c r="G116" s="51">
        <v>2</v>
      </c>
      <c r="H116" s="6">
        <v>6</v>
      </c>
      <c r="I116" s="6">
        <v>7</v>
      </c>
      <c r="J116" s="6">
        <v>3</v>
      </c>
      <c r="K116" s="6">
        <v>3</v>
      </c>
      <c r="L116" s="6">
        <v>96</v>
      </c>
      <c r="M116" s="6">
        <v>95</v>
      </c>
      <c r="N116" s="6">
        <v>10</v>
      </c>
      <c r="O116" s="6">
        <v>12</v>
      </c>
      <c r="P116" s="6">
        <v>8</v>
      </c>
      <c r="Q116" s="6">
        <v>12</v>
      </c>
      <c r="R116" s="6">
        <v>152</v>
      </c>
      <c r="S116" s="6">
        <v>158</v>
      </c>
      <c r="T116" s="6">
        <v>6</v>
      </c>
      <c r="U116" s="29">
        <v>3.95E-2</v>
      </c>
      <c r="V116" s="7"/>
    </row>
    <row r="117" spans="1:22" x14ac:dyDescent="0.25">
      <c r="A117" s="22"/>
      <c r="B117" s="23"/>
      <c r="C117" s="6" t="s">
        <v>30</v>
      </c>
      <c r="D117" s="6">
        <v>375</v>
      </c>
      <c r="E117" s="6">
        <v>380</v>
      </c>
      <c r="F117" s="6">
        <v>667</v>
      </c>
      <c r="G117" s="6">
        <v>667</v>
      </c>
      <c r="H117" s="6">
        <v>261</v>
      </c>
      <c r="I117" s="6">
        <v>304</v>
      </c>
      <c r="J117" s="6">
        <v>600</v>
      </c>
      <c r="K117" s="6">
        <v>600</v>
      </c>
      <c r="L117" s="6">
        <v>4364</v>
      </c>
      <c r="M117" s="6">
        <v>4318</v>
      </c>
      <c r="N117" s="6">
        <v>175</v>
      </c>
      <c r="O117" s="6">
        <v>207</v>
      </c>
      <c r="P117" s="6">
        <v>400</v>
      </c>
      <c r="Q117" s="6">
        <v>600</v>
      </c>
      <c r="R117" s="6">
        <v>752</v>
      </c>
      <c r="S117" s="6">
        <v>782</v>
      </c>
      <c r="T117" s="6">
        <v>30</v>
      </c>
      <c r="U117" s="29">
        <v>3.95E-2</v>
      </c>
      <c r="V117" s="7"/>
    </row>
    <row r="118" spans="1:22" x14ac:dyDescent="0.25">
      <c r="A118" s="14" t="s">
        <v>103</v>
      </c>
      <c r="B118" s="15"/>
      <c r="C118" s="6" t="s">
        <v>27</v>
      </c>
      <c r="D118" s="6">
        <v>19</v>
      </c>
      <c r="E118" s="6">
        <v>21</v>
      </c>
      <c r="F118" s="6">
        <v>5</v>
      </c>
      <c r="G118" s="6">
        <v>6</v>
      </c>
      <c r="H118" s="6"/>
      <c r="I118" s="6"/>
      <c r="J118" s="6"/>
      <c r="K118" s="6"/>
      <c r="L118" s="6">
        <v>1</v>
      </c>
      <c r="M118" s="6">
        <v>2</v>
      </c>
      <c r="N118" s="6">
        <v>63</v>
      </c>
      <c r="O118" s="6">
        <v>65</v>
      </c>
      <c r="P118" s="6"/>
      <c r="Q118" s="6"/>
      <c r="R118" s="6">
        <v>88</v>
      </c>
      <c r="S118" s="6">
        <v>94</v>
      </c>
      <c r="T118" s="6">
        <v>6</v>
      </c>
      <c r="U118" s="52">
        <v>6.8199999999999997E-2</v>
      </c>
      <c r="V118" s="7"/>
    </row>
    <row r="119" spans="1:22" x14ac:dyDescent="0.25">
      <c r="A119" s="17"/>
      <c r="B119" s="18"/>
      <c r="C119" s="6" t="s">
        <v>29</v>
      </c>
      <c r="D119" s="6">
        <v>359</v>
      </c>
      <c r="E119" s="6">
        <v>386</v>
      </c>
      <c r="F119" s="6">
        <v>111</v>
      </c>
      <c r="G119" s="6">
        <v>131</v>
      </c>
      <c r="H119" s="6"/>
      <c r="I119" s="6"/>
      <c r="J119" s="6"/>
      <c r="K119" s="6"/>
      <c r="L119" s="6">
        <v>5</v>
      </c>
      <c r="M119" s="6">
        <v>11</v>
      </c>
      <c r="N119" s="6">
        <v>134</v>
      </c>
      <c r="O119" s="6">
        <v>136</v>
      </c>
      <c r="P119" s="6"/>
      <c r="Q119" s="6"/>
      <c r="R119" s="6">
        <v>610</v>
      </c>
      <c r="S119" s="6">
        <v>664</v>
      </c>
      <c r="T119" s="6">
        <v>54</v>
      </c>
      <c r="U119" s="52">
        <v>8.8499999999999995E-2</v>
      </c>
      <c r="V119" s="7"/>
    </row>
    <row r="120" spans="1:22" x14ac:dyDescent="0.25">
      <c r="A120" s="22"/>
      <c r="B120" s="23"/>
      <c r="C120" s="6" t="s">
        <v>30</v>
      </c>
      <c r="D120" s="6">
        <v>18895</v>
      </c>
      <c r="E120" s="6">
        <v>18381</v>
      </c>
      <c r="F120" s="6">
        <v>22200</v>
      </c>
      <c r="G120" s="6">
        <v>21833</v>
      </c>
      <c r="H120" s="6"/>
      <c r="I120" s="6"/>
      <c r="J120" s="6"/>
      <c r="K120" s="6"/>
      <c r="L120" s="6">
        <v>6000</v>
      </c>
      <c r="M120" s="6">
        <v>5500</v>
      </c>
      <c r="N120" s="6">
        <v>2127</v>
      </c>
      <c r="O120" s="6">
        <v>2092</v>
      </c>
      <c r="P120" s="6"/>
      <c r="Q120" s="6"/>
      <c r="R120" s="6">
        <v>6932</v>
      </c>
      <c r="S120" s="6">
        <v>7064</v>
      </c>
      <c r="T120" s="6">
        <v>132</v>
      </c>
      <c r="U120" s="52">
        <v>1.9E-2</v>
      </c>
      <c r="V120" s="11"/>
    </row>
    <row r="127" spans="1:22" x14ac:dyDescent="0.25">
      <c r="T127" s="26"/>
      <c r="U127" s="26"/>
    </row>
    <row r="128" spans="1:22" x14ac:dyDescent="0.25"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N128" s="26"/>
      <c r="O128" s="26"/>
      <c r="P128" s="26"/>
      <c r="Q128" s="26"/>
      <c r="R128" s="26"/>
      <c r="S128" s="26"/>
      <c r="T128" s="26"/>
      <c r="U128" s="26"/>
    </row>
    <row r="129" spans="2:23" x14ac:dyDescent="0.25">
      <c r="B129" s="25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2:23" x14ac:dyDescent="0.25">
      <c r="B130" s="25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131" t="s">
        <v>50</v>
      </c>
      <c r="U130" s="131"/>
      <c r="V130" s="131"/>
    </row>
    <row r="131" spans="2:23" x14ac:dyDescent="0.25">
      <c r="B131" s="25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122" t="s">
        <v>207</v>
      </c>
      <c r="U131" s="122"/>
      <c r="V131" s="122"/>
      <c r="W131" s="122"/>
    </row>
    <row r="132" spans="2:23" x14ac:dyDescent="0.25">
      <c r="T132" s="131" t="s">
        <v>51</v>
      </c>
      <c r="U132" s="131"/>
      <c r="V132" s="131"/>
      <c r="W132" s="122"/>
    </row>
    <row r="133" spans="2:23" x14ac:dyDescent="0.25">
      <c r="T133" s="122"/>
      <c r="U133" s="122"/>
      <c r="V133" s="122"/>
      <c r="W133" s="122"/>
    </row>
  </sheetData>
  <mergeCells count="11">
    <mergeCell ref="L8:M8"/>
    <mergeCell ref="A8:B10"/>
    <mergeCell ref="D8:E8"/>
    <mergeCell ref="F8:G8"/>
    <mergeCell ref="H8:I8"/>
    <mergeCell ref="J8:K8"/>
    <mergeCell ref="T132:V132"/>
    <mergeCell ref="T130:V130"/>
    <mergeCell ref="N8:O8"/>
    <mergeCell ref="P8:Q8"/>
    <mergeCell ref="R8:S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T23" sqref="T23"/>
    </sheetView>
  </sheetViews>
  <sheetFormatPr defaultRowHeight="15" x14ac:dyDescent="0.25"/>
  <sheetData>
    <row r="1" spans="1:21" x14ac:dyDescent="0.25">
      <c r="A1" s="53" t="s">
        <v>104</v>
      </c>
      <c r="B1" s="53"/>
      <c r="C1" s="53"/>
      <c r="D1" s="53"/>
      <c r="E1" s="53"/>
      <c r="F1" s="53"/>
      <c r="G1" s="53"/>
    </row>
    <row r="2" spans="1:21" x14ac:dyDescent="0.25">
      <c r="A2" s="53" t="s">
        <v>105</v>
      </c>
      <c r="B2" s="53"/>
      <c r="C2" s="53"/>
      <c r="D2" s="53"/>
      <c r="E2" s="53"/>
      <c r="F2" s="53"/>
      <c r="G2" s="53"/>
    </row>
    <row r="3" spans="1:21" x14ac:dyDescent="0.25">
      <c r="A3" s="53" t="s">
        <v>106</v>
      </c>
      <c r="B3" s="53"/>
      <c r="C3" s="53"/>
      <c r="D3" s="53"/>
      <c r="E3" s="53"/>
      <c r="F3" s="53"/>
      <c r="G3" s="53"/>
    </row>
    <row r="4" spans="1:21" x14ac:dyDescent="0.25">
      <c r="M4" s="54"/>
      <c r="P4" s="54" t="s">
        <v>107</v>
      </c>
      <c r="Q4" s="54"/>
      <c r="R4" s="54"/>
      <c r="S4" s="54"/>
      <c r="U4" s="54"/>
    </row>
    <row r="5" spans="1:21" x14ac:dyDescent="0.25">
      <c r="M5" s="54"/>
      <c r="P5" s="54" t="s">
        <v>108</v>
      </c>
      <c r="Q5" s="54"/>
      <c r="R5" s="54"/>
      <c r="S5" s="54"/>
      <c r="U5" s="54"/>
    </row>
    <row r="6" spans="1:21" x14ac:dyDescent="0.25">
      <c r="M6" s="54"/>
      <c r="N6" s="54"/>
      <c r="O6" s="54"/>
      <c r="P6" s="54" t="s">
        <v>109</v>
      </c>
      <c r="Q6" s="54"/>
      <c r="R6" s="54"/>
      <c r="S6" s="54"/>
      <c r="U6" s="54"/>
    </row>
    <row r="7" spans="1:21" ht="16.5" x14ac:dyDescent="0.3">
      <c r="A7" s="55" t="s">
        <v>110</v>
      </c>
      <c r="B7" s="56"/>
      <c r="C7" s="132" t="s">
        <v>8</v>
      </c>
      <c r="D7" s="133"/>
      <c r="E7" s="132" t="s">
        <v>9</v>
      </c>
      <c r="F7" s="133"/>
      <c r="G7" s="132" t="s">
        <v>10</v>
      </c>
      <c r="H7" s="133"/>
      <c r="I7" s="132" t="s">
        <v>11</v>
      </c>
      <c r="J7" s="133"/>
      <c r="K7" s="132" t="s">
        <v>12</v>
      </c>
      <c r="L7" s="133"/>
      <c r="M7" s="132" t="s">
        <v>13</v>
      </c>
      <c r="N7" s="133"/>
      <c r="O7" s="132" t="s">
        <v>14</v>
      </c>
      <c r="P7" s="133"/>
      <c r="Q7" s="132" t="s">
        <v>15</v>
      </c>
      <c r="R7" s="133"/>
      <c r="S7" s="57" t="s">
        <v>16</v>
      </c>
      <c r="T7" s="56" t="s">
        <v>111</v>
      </c>
      <c r="U7" s="58"/>
    </row>
    <row r="8" spans="1:21" ht="16.5" x14ac:dyDescent="0.3">
      <c r="A8" s="59"/>
      <c r="B8" s="60"/>
      <c r="C8" s="61" t="s">
        <v>112</v>
      </c>
      <c r="D8" s="61"/>
      <c r="E8" s="61" t="s">
        <v>112</v>
      </c>
      <c r="F8" s="61"/>
      <c r="G8" s="61" t="s">
        <v>112</v>
      </c>
      <c r="H8" s="61"/>
      <c r="I8" s="61" t="s">
        <v>112</v>
      </c>
      <c r="J8" s="61"/>
      <c r="K8" s="61" t="s">
        <v>112</v>
      </c>
      <c r="L8" s="61"/>
      <c r="M8" s="61" t="s">
        <v>112</v>
      </c>
      <c r="N8" s="61"/>
      <c r="O8" s="61" t="s">
        <v>112</v>
      </c>
      <c r="P8" s="61"/>
      <c r="Q8" s="61" t="s">
        <v>112</v>
      </c>
      <c r="R8" s="62"/>
      <c r="S8" s="60" t="s">
        <v>113</v>
      </c>
      <c r="T8" s="63" t="s">
        <v>114</v>
      </c>
      <c r="U8" s="58"/>
    </row>
    <row r="9" spans="1:21" ht="16.5" x14ac:dyDescent="0.3">
      <c r="A9" s="64"/>
      <c r="B9" s="62"/>
      <c r="C9" s="61" t="s">
        <v>21</v>
      </c>
      <c r="D9" s="61" t="s">
        <v>22</v>
      </c>
      <c r="E9" s="61" t="s">
        <v>21</v>
      </c>
      <c r="F9" s="61" t="s">
        <v>22</v>
      </c>
      <c r="G9" s="61" t="s">
        <v>21</v>
      </c>
      <c r="H9" s="61" t="s">
        <v>22</v>
      </c>
      <c r="I9" s="61" t="s">
        <v>21</v>
      </c>
      <c r="J9" s="61" t="s">
        <v>22</v>
      </c>
      <c r="K9" s="61" t="s">
        <v>21</v>
      </c>
      <c r="L9" s="61" t="s">
        <v>22</v>
      </c>
      <c r="M9" s="61" t="s">
        <v>21</v>
      </c>
      <c r="N9" s="61" t="s">
        <v>22</v>
      </c>
      <c r="O9" s="61" t="s">
        <v>21</v>
      </c>
      <c r="P9" s="61" t="s">
        <v>22</v>
      </c>
      <c r="Q9" s="61" t="s">
        <v>21</v>
      </c>
      <c r="R9" s="61" t="s">
        <v>22</v>
      </c>
      <c r="S9" s="65" t="s">
        <v>115</v>
      </c>
      <c r="T9" s="66" t="s">
        <v>24</v>
      </c>
      <c r="U9" s="67"/>
    </row>
    <row r="10" spans="1:21" ht="16.5" x14ac:dyDescent="0.3">
      <c r="A10" s="60"/>
      <c r="B10" s="65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5"/>
      <c r="R10" s="65"/>
      <c r="S10" s="65"/>
      <c r="T10" s="65"/>
      <c r="U10" s="67"/>
    </row>
    <row r="11" spans="1:21" ht="16.5" x14ac:dyDescent="0.3">
      <c r="A11" s="68" t="s">
        <v>77</v>
      </c>
      <c r="B11" s="61" t="s">
        <v>27</v>
      </c>
      <c r="C11" s="61">
        <v>9529</v>
      </c>
      <c r="D11" s="61">
        <v>9549</v>
      </c>
      <c r="E11" s="61">
        <v>5813</v>
      </c>
      <c r="F11" s="61">
        <v>5825</v>
      </c>
      <c r="G11" s="61">
        <v>7825</v>
      </c>
      <c r="H11" s="61">
        <v>7824</v>
      </c>
      <c r="I11" s="61">
        <v>12383</v>
      </c>
      <c r="J11" s="61">
        <v>12390</v>
      </c>
      <c r="K11" s="61">
        <v>17588</v>
      </c>
      <c r="L11" s="61">
        <v>17733</v>
      </c>
      <c r="M11" s="61">
        <v>47305</v>
      </c>
      <c r="N11" s="61">
        <v>47931</v>
      </c>
      <c r="O11" s="61">
        <v>8432</v>
      </c>
      <c r="P11" s="61">
        <v>8499</v>
      </c>
      <c r="Q11" s="61">
        <v>108875</v>
      </c>
      <c r="R11" s="61">
        <v>109751</v>
      </c>
      <c r="S11" s="61">
        <v>876</v>
      </c>
      <c r="T11" s="69">
        <v>8.0000000000000002E-3</v>
      </c>
      <c r="U11" s="67"/>
    </row>
    <row r="12" spans="1:21" ht="16.5" x14ac:dyDescent="0.3">
      <c r="A12" s="63" t="s">
        <v>116</v>
      </c>
      <c r="B12" s="61" t="s">
        <v>29</v>
      </c>
      <c r="C12" s="61">
        <v>25538</v>
      </c>
      <c r="D12" s="61">
        <v>27608</v>
      </c>
      <c r="E12" s="61">
        <v>10719</v>
      </c>
      <c r="F12" s="61">
        <v>11721</v>
      </c>
      <c r="G12" s="61">
        <v>11488</v>
      </c>
      <c r="H12" s="61">
        <v>12418</v>
      </c>
      <c r="I12" s="61">
        <v>21117</v>
      </c>
      <c r="J12" s="61">
        <v>22793</v>
      </c>
      <c r="K12" s="61">
        <v>26156</v>
      </c>
      <c r="L12" s="61">
        <v>34884</v>
      </c>
      <c r="M12" s="61">
        <v>115294</v>
      </c>
      <c r="N12" s="61">
        <v>140057</v>
      </c>
      <c r="O12" s="61">
        <v>12419</v>
      </c>
      <c r="P12" s="61">
        <v>16172</v>
      </c>
      <c r="Q12" s="61">
        <v>222731</v>
      </c>
      <c r="R12" s="61">
        <v>265653</v>
      </c>
      <c r="S12" s="61">
        <v>42922</v>
      </c>
      <c r="T12" s="69">
        <v>0.19270000000000001</v>
      </c>
      <c r="U12" s="70"/>
    </row>
    <row r="13" spans="1:21" ht="16.5" x14ac:dyDescent="0.3">
      <c r="A13" s="66"/>
      <c r="B13" s="61" t="s">
        <v>30</v>
      </c>
      <c r="C13" s="61">
        <v>2680</v>
      </c>
      <c r="D13" s="61">
        <v>2891</v>
      </c>
      <c r="E13" s="61">
        <v>1844</v>
      </c>
      <c r="F13" s="61">
        <v>2012</v>
      </c>
      <c r="G13" s="61">
        <v>1468</v>
      </c>
      <c r="H13" s="61">
        <v>1587</v>
      </c>
      <c r="I13" s="61">
        <v>1705</v>
      </c>
      <c r="J13" s="61">
        <v>1840</v>
      </c>
      <c r="K13" s="61">
        <v>1487</v>
      </c>
      <c r="L13" s="61">
        <v>1967</v>
      </c>
      <c r="M13" s="61">
        <v>2437</v>
      </c>
      <c r="N13" s="61">
        <v>2922</v>
      </c>
      <c r="O13" s="61">
        <v>1473</v>
      </c>
      <c r="P13" s="61">
        <v>1903</v>
      </c>
      <c r="Q13" s="61">
        <v>2046</v>
      </c>
      <c r="R13" s="61">
        <v>2421</v>
      </c>
      <c r="S13" s="61">
        <v>375</v>
      </c>
      <c r="T13" s="69">
        <v>0.1832</v>
      </c>
      <c r="U13" s="67"/>
    </row>
    <row r="14" spans="1:21" ht="16.5" x14ac:dyDescent="0.3">
      <c r="A14" s="61"/>
      <c r="B14" s="61"/>
      <c r="C14" s="61"/>
      <c r="D14" s="61"/>
      <c r="E14" s="61"/>
      <c r="F14" s="61"/>
      <c r="G14" s="61"/>
      <c r="H14" s="24"/>
      <c r="I14" s="61"/>
      <c r="J14" s="61"/>
      <c r="K14" s="61"/>
      <c r="L14" s="61"/>
      <c r="M14" s="61"/>
      <c r="N14" s="61"/>
      <c r="O14" s="71"/>
      <c r="P14" s="61"/>
      <c r="Q14" s="61"/>
      <c r="R14" s="61"/>
      <c r="S14" s="61"/>
      <c r="T14" s="61"/>
      <c r="U14" s="67"/>
    </row>
    <row r="15" spans="1:21" ht="16.5" x14ac:dyDescent="0.3">
      <c r="A15" s="72"/>
      <c r="B15" s="61" t="s">
        <v>27</v>
      </c>
      <c r="C15" s="61">
        <v>11093</v>
      </c>
      <c r="D15" s="61">
        <v>11218</v>
      </c>
      <c r="E15" s="61">
        <v>8314</v>
      </c>
      <c r="F15" s="61">
        <v>8813</v>
      </c>
      <c r="G15" s="61">
        <v>12359</v>
      </c>
      <c r="H15" s="71">
        <v>12631</v>
      </c>
      <c r="I15" s="61">
        <v>15696</v>
      </c>
      <c r="J15" s="61">
        <v>15957</v>
      </c>
      <c r="K15" s="61">
        <v>19681</v>
      </c>
      <c r="L15" s="61">
        <v>20781</v>
      </c>
      <c r="M15" s="61">
        <v>55486</v>
      </c>
      <c r="N15" s="61">
        <v>59136</v>
      </c>
      <c r="O15" s="61">
        <v>9889</v>
      </c>
      <c r="P15" s="61">
        <v>10377</v>
      </c>
      <c r="Q15" s="61">
        <v>132518</v>
      </c>
      <c r="R15" s="61">
        <v>138913</v>
      </c>
      <c r="S15" s="61">
        <v>6395</v>
      </c>
      <c r="T15" s="69">
        <v>4.8300000000000003E-2</v>
      </c>
      <c r="U15" s="67"/>
    </row>
    <row r="16" spans="1:21" ht="16.5" x14ac:dyDescent="0.3">
      <c r="A16" s="59" t="s">
        <v>117</v>
      </c>
      <c r="B16" s="61" t="s">
        <v>29</v>
      </c>
      <c r="C16" s="61">
        <v>29002</v>
      </c>
      <c r="D16" s="61">
        <v>32469</v>
      </c>
      <c r="E16" s="61">
        <v>16473</v>
      </c>
      <c r="F16" s="61">
        <v>20726</v>
      </c>
      <c r="G16" s="61">
        <v>17663</v>
      </c>
      <c r="H16" s="61">
        <v>20581</v>
      </c>
      <c r="I16" s="61">
        <v>25024</v>
      </c>
      <c r="J16" s="61">
        <v>28949</v>
      </c>
      <c r="K16" s="61">
        <v>28263</v>
      </c>
      <c r="L16" s="61">
        <v>38737</v>
      </c>
      <c r="M16" s="61">
        <v>125652</v>
      </c>
      <c r="N16" s="61">
        <v>157874</v>
      </c>
      <c r="O16" s="61">
        <v>13847</v>
      </c>
      <c r="P16" s="61">
        <v>18866</v>
      </c>
      <c r="Q16" s="61">
        <v>255924</v>
      </c>
      <c r="R16" s="61">
        <v>318202</v>
      </c>
      <c r="S16" s="61">
        <v>62278</v>
      </c>
      <c r="T16" s="69">
        <v>0.24329999999999999</v>
      </c>
      <c r="U16" s="73"/>
    </row>
    <row r="17" spans="1:21" ht="16.5" x14ac:dyDescent="0.3">
      <c r="A17" s="74" t="s">
        <v>118</v>
      </c>
      <c r="B17" s="61" t="s">
        <v>30</v>
      </c>
      <c r="C17" s="61">
        <v>2614</v>
      </c>
      <c r="D17" s="61">
        <v>2894</v>
      </c>
      <c r="E17" s="61">
        <v>1981</v>
      </c>
      <c r="F17" s="61">
        <v>2352</v>
      </c>
      <c r="G17" s="61">
        <v>1429</v>
      </c>
      <c r="H17" s="61">
        <v>1629</v>
      </c>
      <c r="I17" s="61">
        <v>1594</v>
      </c>
      <c r="J17" s="61">
        <v>1814</v>
      </c>
      <c r="K17" s="61">
        <v>1436</v>
      </c>
      <c r="L17" s="61">
        <v>1864</v>
      </c>
      <c r="M17" s="61">
        <v>2265</v>
      </c>
      <c r="N17" s="61">
        <v>2670</v>
      </c>
      <c r="O17" s="61">
        <v>1400</v>
      </c>
      <c r="P17" s="61">
        <v>1818</v>
      </c>
      <c r="Q17" s="61">
        <v>1931</v>
      </c>
      <c r="R17" s="61">
        <v>2291</v>
      </c>
      <c r="S17" s="61">
        <v>359</v>
      </c>
      <c r="T17" s="69">
        <v>0.18609999999999999</v>
      </c>
      <c r="U17" s="67"/>
    </row>
    <row r="18" spans="1:21" ht="16.5" x14ac:dyDescent="0.3">
      <c r="A18" s="75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1:21" ht="16.5" x14ac:dyDescent="0.3">
      <c r="A19" s="75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1" spans="1:21" x14ac:dyDescent="0.25">
      <c r="D21" s="76"/>
      <c r="G21" s="77"/>
      <c r="H21" s="77"/>
      <c r="I21" s="77"/>
      <c r="J21" s="77"/>
      <c r="K21" s="77"/>
      <c r="L21" s="77"/>
      <c r="M21" s="77"/>
      <c r="N21" s="77"/>
      <c r="O21" s="77"/>
      <c r="Q21" s="77"/>
      <c r="R21" s="77"/>
      <c r="S21" s="77"/>
      <c r="T21" s="77"/>
    </row>
    <row r="22" spans="1:21" x14ac:dyDescent="0.25">
      <c r="L22" s="77"/>
      <c r="M22" s="77"/>
      <c r="N22" s="77"/>
      <c r="O22" s="77"/>
      <c r="Q22" s="77"/>
      <c r="R22" s="77"/>
      <c r="S22" s="77"/>
      <c r="T22" s="77"/>
    </row>
    <row r="23" spans="1:21" x14ac:dyDescent="0.25">
      <c r="L23" s="77"/>
      <c r="M23" s="77"/>
      <c r="N23" s="77"/>
      <c r="O23" s="77"/>
      <c r="Q23" s="77"/>
      <c r="R23" s="77"/>
      <c r="S23" s="77"/>
      <c r="T23" s="77"/>
    </row>
    <row r="25" spans="1:21" x14ac:dyDescent="0.25">
      <c r="C25" s="25"/>
      <c r="D25" s="25"/>
      <c r="E25" s="26"/>
      <c r="F25" s="26"/>
      <c r="G25" s="26"/>
      <c r="H25" s="26"/>
      <c r="I25" s="26"/>
      <c r="J25" s="26"/>
      <c r="K25" s="26"/>
    </row>
    <row r="26" spans="1:21" x14ac:dyDescent="0.25">
      <c r="C26" s="25"/>
      <c r="D26" s="25"/>
      <c r="E26" s="26"/>
      <c r="F26" s="26"/>
      <c r="G26" s="26"/>
      <c r="H26" s="26"/>
      <c r="I26" s="26"/>
      <c r="J26" s="26"/>
      <c r="K26" s="26"/>
    </row>
    <row r="27" spans="1:21" x14ac:dyDescent="0.25">
      <c r="C27" s="25"/>
      <c r="D27" s="25"/>
      <c r="E27" s="26"/>
      <c r="F27" s="26"/>
      <c r="G27" s="26"/>
      <c r="H27" s="26"/>
      <c r="I27" s="26"/>
      <c r="J27" s="26"/>
      <c r="K27" s="26"/>
      <c r="M27" s="25"/>
      <c r="N27" s="25"/>
      <c r="O27" s="26"/>
      <c r="P27" s="26"/>
      <c r="Q27" s="26"/>
      <c r="R27" s="26"/>
      <c r="S27" s="26"/>
      <c r="T27" s="26"/>
      <c r="U27" s="26"/>
    </row>
    <row r="28" spans="1:21" x14ac:dyDescent="0.25">
      <c r="C28" s="25"/>
      <c r="D28" s="25"/>
      <c r="E28" s="26"/>
      <c r="F28" s="26"/>
      <c r="G28" s="26"/>
      <c r="H28" s="26"/>
      <c r="I28" s="26"/>
      <c r="J28" s="26"/>
      <c r="K28" s="26"/>
      <c r="M28" s="25"/>
      <c r="N28" s="25"/>
      <c r="O28" s="26"/>
      <c r="P28" s="26"/>
      <c r="Q28" s="26"/>
      <c r="R28" s="26"/>
      <c r="S28" s="26"/>
      <c r="T28" s="26"/>
      <c r="U28" s="26"/>
    </row>
    <row r="29" spans="1:21" x14ac:dyDescent="0.25">
      <c r="M29" s="25"/>
      <c r="N29" s="25"/>
      <c r="O29" s="26"/>
      <c r="P29" s="26"/>
      <c r="Q29" s="26"/>
      <c r="R29" s="26"/>
      <c r="S29" s="26"/>
      <c r="T29" s="26"/>
      <c r="U29" s="26"/>
    </row>
    <row r="30" spans="1:21" x14ac:dyDescent="0.25">
      <c r="M30" s="25"/>
      <c r="N30" s="25"/>
      <c r="O30" s="26"/>
      <c r="P30" s="26"/>
      <c r="Q30" s="26"/>
      <c r="R30" s="26"/>
      <c r="S30" s="26"/>
      <c r="T30" s="26"/>
      <c r="U30" s="26"/>
    </row>
  </sheetData>
  <mergeCells count="8">
    <mergeCell ref="O7:P7"/>
    <mergeCell ref="Q7:R7"/>
    <mergeCell ref="C7:D7"/>
    <mergeCell ref="E7:F7"/>
    <mergeCell ref="G7:H7"/>
    <mergeCell ref="I7:J7"/>
    <mergeCell ref="K7:L7"/>
    <mergeCell ref="M7:N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opLeftCell="A79" workbookViewId="0">
      <selection activeCell="I104" sqref="I104"/>
    </sheetView>
  </sheetViews>
  <sheetFormatPr defaultRowHeight="15" x14ac:dyDescent="0.25"/>
  <sheetData>
    <row r="1" spans="1:12" x14ac:dyDescent="0.25">
      <c r="A1" s="78" t="s">
        <v>119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x14ac:dyDescent="0.25">
      <c r="A2" s="78" t="s">
        <v>120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x14ac:dyDescent="0.25">
      <c r="A3" s="78" t="s">
        <v>121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x14ac:dyDescent="0.25">
      <c r="A4" s="78" t="s">
        <v>122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x14ac:dyDescent="0.25">
      <c r="A5" s="78" t="s">
        <v>123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x14ac:dyDescent="0.25">
      <c r="A6" s="136" t="s">
        <v>124</v>
      </c>
      <c r="B6" s="138" t="s">
        <v>7</v>
      </c>
      <c r="C6" s="139"/>
      <c r="D6" s="79"/>
      <c r="E6" s="136" t="s">
        <v>8</v>
      </c>
      <c r="F6" s="80" t="s">
        <v>125</v>
      </c>
      <c r="G6" s="80" t="s">
        <v>126</v>
      </c>
      <c r="H6" s="80" t="s">
        <v>127</v>
      </c>
      <c r="I6" s="80" t="s">
        <v>128</v>
      </c>
      <c r="J6" s="80" t="s">
        <v>129</v>
      </c>
      <c r="K6" s="80" t="s">
        <v>130</v>
      </c>
      <c r="L6" s="136" t="s">
        <v>15</v>
      </c>
    </row>
    <row r="7" spans="1:12" x14ac:dyDescent="0.25">
      <c r="A7" s="137"/>
      <c r="B7" s="134"/>
      <c r="C7" s="135"/>
      <c r="D7" s="81"/>
      <c r="E7" s="137"/>
      <c r="F7" s="39" t="s">
        <v>131</v>
      </c>
      <c r="G7" s="39" t="s">
        <v>131</v>
      </c>
      <c r="H7" s="39" t="s">
        <v>131</v>
      </c>
      <c r="I7" s="39" t="s">
        <v>131</v>
      </c>
      <c r="J7" s="39" t="s">
        <v>131</v>
      </c>
      <c r="K7" s="39" t="s">
        <v>131</v>
      </c>
      <c r="L7" s="137"/>
    </row>
    <row r="8" spans="1:12" x14ac:dyDescent="0.25">
      <c r="A8" s="4"/>
      <c r="B8" s="14"/>
      <c r="C8" s="15"/>
      <c r="D8" s="6" t="s">
        <v>27</v>
      </c>
      <c r="E8" s="6">
        <v>24</v>
      </c>
      <c r="F8" s="6">
        <v>160</v>
      </c>
      <c r="G8" s="6">
        <v>25</v>
      </c>
      <c r="H8" s="6">
        <v>18</v>
      </c>
      <c r="I8" s="6">
        <v>115</v>
      </c>
      <c r="J8" s="6">
        <v>110</v>
      </c>
      <c r="K8" s="6">
        <v>45</v>
      </c>
      <c r="L8" s="6">
        <f>K8+J8+I8+H8+G8+F8+E8</f>
        <v>497</v>
      </c>
    </row>
    <row r="9" spans="1:12" x14ac:dyDescent="0.25">
      <c r="A9" s="7">
        <v>1</v>
      </c>
      <c r="B9" s="17" t="s">
        <v>132</v>
      </c>
      <c r="C9" s="18"/>
      <c r="D9" s="6" t="s">
        <v>29</v>
      </c>
      <c r="E9" s="6">
        <v>237</v>
      </c>
      <c r="F9" s="6">
        <v>2646</v>
      </c>
      <c r="G9" s="6">
        <v>218</v>
      </c>
      <c r="H9" s="6">
        <v>179</v>
      </c>
      <c r="I9" s="6">
        <v>2024</v>
      </c>
      <c r="J9" s="6">
        <v>1936</v>
      </c>
      <c r="K9" s="6">
        <v>707</v>
      </c>
      <c r="L9" s="6">
        <f>K9+J9+I9+H9+G9+F9+E9</f>
        <v>7947</v>
      </c>
    </row>
    <row r="10" spans="1:12" x14ac:dyDescent="0.25">
      <c r="A10" s="11"/>
      <c r="B10" s="22"/>
      <c r="C10" s="23"/>
      <c r="D10" s="6" t="s">
        <v>30</v>
      </c>
      <c r="E10" s="6">
        <v>9875</v>
      </c>
      <c r="F10" s="6">
        <v>16538</v>
      </c>
      <c r="G10" s="6">
        <v>8720</v>
      </c>
      <c r="H10" s="6">
        <v>9944</v>
      </c>
      <c r="I10" s="6">
        <v>17600</v>
      </c>
      <c r="J10" s="6">
        <v>17600</v>
      </c>
      <c r="K10" s="6">
        <v>15711</v>
      </c>
      <c r="L10" s="51">
        <f>L9/L8*1000</f>
        <v>15989.939637826963</v>
      </c>
    </row>
    <row r="11" spans="1:12" x14ac:dyDescent="0.25">
      <c r="A11" s="4"/>
      <c r="B11" s="14"/>
      <c r="C11" s="15"/>
      <c r="D11" s="6" t="s">
        <v>27</v>
      </c>
      <c r="E11" s="6">
        <v>51</v>
      </c>
      <c r="F11" s="6">
        <v>1042</v>
      </c>
      <c r="G11" s="6">
        <v>95</v>
      </c>
      <c r="H11" s="6">
        <v>120</v>
      </c>
      <c r="I11" s="6">
        <v>190</v>
      </c>
      <c r="J11" s="6">
        <v>240</v>
      </c>
      <c r="K11" s="6">
        <v>70</v>
      </c>
      <c r="L11" s="6">
        <f>K11+J11+I11+H11+G11+F11+E11</f>
        <v>1808</v>
      </c>
    </row>
    <row r="12" spans="1:12" x14ac:dyDescent="0.25">
      <c r="A12" s="7">
        <v>2</v>
      </c>
      <c r="B12" s="17" t="s">
        <v>133</v>
      </c>
      <c r="C12" s="18"/>
      <c r="D12" s="6" t="s">
        <v>29</v>
      </c>
      <c r="E12" s="6">
        <v>1031</v>
      </c>
      <c r="F12" s="6">
        <v>28232</v>
      </c>
      <c r="G12" s="6">
        <v>1238</v>
      </c>
      <c r="H12" s="6">
        <v>1251</v>
      </c>
      <c r="I12" s="6">
        <v>4425</v>
      </c>
      <c r="J12" s="6">
        <v>2473</v>
      </c>
      <c r="K12" s="6">
        <v>703</v>
      </c>
      <c r="L12" s="6">
        <f>K12+J12+I12+H12+G12+F12+E12</f>
        <v>39353</v>
      </c>
    </row>
    <row r="13" spans="1:12" x14ac:dyDescent="0.25">
      <c r="A13" s="11"/>
      <c r="B13" s="22"/>
      <c r="C13" s="23"/>
      <c r="D13" s="6" t="s">
        <v>30</v>
      </c>
      <c r="E13" s="6">
        <v>20222</v>
      </c>
      <c r="F13" s="6">
        <v>27094</v>
      </c>
      <c r="G13" s="6">
        <v>13032</v>
      </c>
      <c r="H13" s="6">
        <v>10425</v>
      </c>
      <c r="I13" s="6">
        <v>23289</v>
      </c>
      <c r="J13" s="6">
        <v>10304</v>
      </c>
      <c r="K13" s="6">
        <v>10043</v>
      </c>
      <c r="L13" s="51">
        <f>L12/L11*1000</f>
        <v>21766.03982300885</v>
      </c>
    </row>
    <row r="14" spans="1:12" x14ac:dyDescent="0.25">
      <c r="A14" s="4"/>
      <c r="B14" s="14"/>
      <c r="C14" s="15"/>
      <c r="D14" s="6" t="s">
        <v>27</v>
      </c>
      <c r="E14" s="6">
        <v>30</v>
      </c>
      <c r="F14" s="6">
        <v>1393</v>
      </c>
      <c r="G14" s="6">
        <v>47</v>
      </c>
      <c r="H14" s="6">
        <v>52</v>
      </c>
      <c r="I14" s="6">
        <v>120</v>
      </c>
      <c r="J14" s="6">
        <v>225</v>
      </c>
      <c r="K14" s="6">
        <v>70</v>
      </c>
      <c r="L14" s="6">
        <f>K14+J14+I14+H14+G14+F14+E14</f>
        <v>1937</v>
      </c>
    </row>
    <row r="15" spans="1:12" x14ac:dyDescent="0.25">
      <c r="A15" s="7">
        <v>3</v>
      </c>
      <c r="B15" s="17" t="s">
        <v>134</v>
      </c>
      <c r="C15" s="18"/>
      <c r="D15" s="6" t="s">
        <v>29</v>
      </c>
      <c r="E15" s="6">
        <v>148</v>
      </c>
      <c r="F15" s="6">
        <v>48343</v>
      </c>
      <c r="G15" s="6">
        <v>730</v>
      </c>
      <c r="H15" s="6">
        <v>652</v>
      </c>
      <c r="I15" s="6">
        <v>1119</v>
      </c>
      <c r="J15" s="6">
        <v>18015</v>
      </c>
      <c r="K15" s="6">
        <v>6942</v>
      </c>
      <c r="L15" s="6">
        <f>K15+J15+I15+H15+G15+F15+E15</f>
        <v>75949</v>
      </c>
    </row>
    <row r="16" spans="1:12" x14ac:dyDescent="0.25">
      <c r="A16" s="11"/>
      <c r="B16" s="22"/>
      <c r="C16" s="23"/>
      <c r="D16" s="6" t="s">
        <v>30</v>
      </c>
      <c r="E16" s="6">
        <v>4933</v>
      </c>
      <c r="F16" s="6">
        <v>34704</v>
      </c>
      <c r="G16" s="6">
        <v>15532</v>
      </c>
      <c r="H16" s="6">
        <v>12538</v>
      </c>
      <c r="I16" s="6">
        <v>9325</v>
      </c>
      <c r="J16" s="6">
        <v>80067</v>
      </c>
      <c r="K16" s="6">
        <v>99171</v>
      </c>
      <c r="L16" s="51">
        <f>L15/L14*1000</f>
        <v>39209.602478058856</v>
      </c>
    </row>
    <row r="17" spans="1:12" x14ac:dyDescent="0.25">
      <c r="A17" s="4"/>
      <c r="B17" s="14"/>
      <c r="C17" s="15"/>
      <c r="D17" s="6" t="s">
        <v>27</v>
      </c>
      <c r="E17" s="6">
        <v>30</v>
      </c>
      <c r="F17" s="6">
        <v>875</v>
      </c>
      <c r="G17" s="6">
        <v>52</v>
      </c>
      <c r="H17" s="6">
        <v>67</v>
      </c>
      <c r="I17" s="6">
        <v>160</v>
      </c>
      <c r="J17" s="6">
        <v>215</v>
      </c>
      <c r="K17" s="6">
        <v>65</v>
      </c>
      <c r="L17" s="6">
        <f>K17+J17+I17+H17+G17+F17+E17</f>
        <v>1464</v>
      </c>
    </row>
    <row r="18" spans="1:12" x14ac:dyDescent="0.25">
      <c r="A18" s="7">
        <v>4</v>
      </c>
      <c r="B18" s="17" t="s">
        <v>135</v>
      </c>
      <c r="C18" s="18"/>
      <c r="D18" s="6" t="s">
        <v>29</v>
      </c>
      <c r="E18" s="6">
        <v>289</v>
      </c>
      <c r="F18" s="6">
        <v>20437</v>
      </c>
      <c r="G18" s="6">
        <v>746</v>
      </c>
      <c r="H18" s="6">
        <v>708</v>
      </c>
      <c r="I18" s="6">
        <v>1935</v>
      </c>
      <c r="J18" s="6">
        <v>3054</v>
      </c>
      <c r="K18" s="6">
        <v>671</v>
      </c>
      <c r="L18" s="6">
        <f>K18+J18+I18+H18+G18+F18+E18</f>
        <v>27840</v>
      </c>
    </row>
    <row r="19" spans="1:12" x14ac:dyDescent="0.25">
      <c r="A19" s="11"/>
      <c r="B19" s="22"/>
      <c r="C19" s="23"/>
      <c r="D19" s="6" t="s">
        <v>30</v>
      </c>
      <c r="E19" s="6">
        <v>9633</v>
      </c>
      <c r="F19" s="6">
        <v>23357</v>
      </c>
      <c r="G19" s="6">
        <v>14346</v>
      </c>
      <c r="H19" s="6">
        <v>10567</v>
      </c>
      <c r="I19" s="6">
        <v>12094</v>
      </c>
      <c r="J19" s="6">
        <v>14205</v>
      </c>
      <c r="K19" s="6">
        <v>10323</v>
      </c>
      <c r="L19" s="51">
        <f>L18/L17*1000</f>
        <v>19016.393442622953</v>
      </c>
    </row>
    <row r="20" spans="1:12" x14ac:dyDescent="0.25">
      <c r="A20" s="4"/>
      <c r="B20" s="14"/>
      <c r="C20" s="15"/>
      <c r="D20" s="6" t="s">
        <v>27</v>
      </c>
      <c r="E20" s="6">
        <v>182</v>
      </c>
      <c r="F20" s="6">
        <v>603</v>
      </c>
      <c r="G20" s="6">
        <v>43</v>
      </c>
      <c r="H20" s="6">
        <v>895</v>
      </c>
      <c r="I20" s="6">
        <v>150</v>
      </c>
      <c r="J20" s="6">
        <v>207</v>
      </c>
      <c r="K20" s="6">
        <v>75</v>
      </c>
      <c r="L20" s="6">
        <f>K20+J20+I20+H20+G20+F20+E20</f>
        <v>2155</v>
      </c>
    </row>
    <row r="21" spans="1:12" x14ac:dyDescent="0.25">
      <c r="A21" s="7">
        <v>5</v>
      </c>
      <c r="B21" s="17" t="s">
        <v>136</v>
      </c>
      <c r="C21" s="18"/>
      <c r="D21" s="6" t="s">
        <v>29</v>
      </c>
      <c r="E21" s="6">
        <v>2802</v>
      </c>
      <c r="F21" s="6">
        <v>25600</v>
      </c>
      <c r="G21" s="6">
        <v>606</v>
      </c>
      <c r="H21" s="6">
        <v>13891</v>
      </c>
      <c r="I21" s="6">
        <v>1580</v>
      </c>
      <c r="J21" s="6">
        <v>4949</v>
      </c>
      <c r="K21" s="6">
        <v>1466</v>
      </c>
      <c r="L21" s="6">
        <f>K21+J21+I21+H21+G21+F21+E21</f>
        <v>50894</v>
      </c>
    </row>
    <row r="22" spans="1:12" x14ac:dyDescent="0.25">
      <c r="A22" s="11"/>
      <c r="B22" s="22"/>
      <c r="C22" s="23"/>
      <c r="D22" s="6" t="s">
        <v>30</v>
      </c>
      <c r="E22" s="6">
        <v>15396</v>
      </c>
      <c r="F22" s="6">
        <v>42454</v>
      </c>
      <c r="G22" s="6">
        <v>14093</v>
      </c>
      <c r="H22" s="6">
        <v>15521</v>
      </c>
      <c r="I22" s="6">
        <v>10533</v>
      </c>
      <c r="J22" s="6">
        <v>23908</v>
      </c>
      <c r="K22" s="6">
        <v>19547</v>
      </c>
      <c r="L22" s="51">
        <f>L21/L20*1000</f>
        <v>23616.705336426916</v>
      </c>
    </row>
    <row r="23" spans="1:12" x14ac:dyDescent="0.25">
      <c r="A23" s="4"/>
      <c r="B23" s="14"/>
      <c r="C23" s="15"/>
      <c r="D23" s="6" t="s">
        <v>27</v>
      </c>
      <c r="E23" s="6">
        <v>48</v>
      </c>
      <c r="F23" s="6">
        <v>772</v>
      </c>
      <c r="G23" s="6">
        <v>45</v>
      </c>
      <c r="H23" s="6">
        <v>50</v>
      </c>
      <c r="I23" s="6">
        <v>75</v>
      </c>
      <c r="J23" s="6">
        <v>118</v>
      </c>
      <c r="K23" s="6">
        <v>35</v>
      </c>
      <c r="L23" s="6">
        <f>K23+J23+I23+H23+G23+F23+E23</f>
        <v>1143</v>
      </c>
    </row>
    <row r="24" spans="1:12" x14ac:dyDescent="0.25">
      <c r="A24" s="7">
        <v>6</v>
      </c>
      <c r="B24" s="17" t="s">
        <v>137</v>
      </c>
      <c r="C24" s="18"/>
      <c r="D24" s="6" t="s">
        <v>29</v>
      </c>
      <c r="E24" s="6">
        <v>375</v>
      </c>
      <c r="F24" s="6">
        <v>16535</v>
      </c>
      <c r="G24" s="6">
        <v>605</v>
      </c>
      <c r="H24" s="6">
        <v>606</v>
      </c>
      <c r="I24" s="6">
        <v>885</v>
      </c>
      <c r="J24" s="6">
        <v>1781</v>
      </c>
      <c r="K24" s="6">
        <v>332</v>
      </c>
      <c r="L24" s="6">
        <f>K24+J24+I24+H24+G24+F24+E24</f>
        <v>21119</v>
      </c>
    </row>
    <row r="25" spans="1:12" x14ac:dyDescent="0.25">
      <c r="A25" s="11"/>
      <c r="B25" s="22"/>
      <c r="C25" s="23"/>
      <c r="D25" s="6" t="s">
        <v>30</v>
      </c>
      <c r="E25" s="6">
        <v>7813</v>
      </c>
      <c r="F25" s="6">
        <v>21418</v>
      </c>
      <c r="G25" s="6">
        <v>13444</v>
      </c>
      <c r="H25" s="6">
        <v>12120</v>
      </c>
      <c r="I25" s="6">
        <v>11800</v>
      </c>
      <c r="J25" s="6">
        <v>15093</v>
      </c>
      <c r="K25" s="6">
        <v>9486</v>
      </c>
      <c r="L25" s="51">
        <f>L24/L23*1000</f>
        <v>18476.815398075243</v>
      </c>
    </row>
    <row r="26" spans="1:12" x14ac:dyDescent="0.25">
      <c r="A26" s="4"/>
      <c r="B26" s="14"/>
      <c r="C26" s="15"/>
      <c r="D26" s="6" t="s">
        <v>27</v>
      </c>
      <c r="E26" s="6">
        <v>88</v>
      </c>
      <c r="F26" s="6">
        <v>70</v>
      </c>
      <c r="G26" s="6">
        <v>52</v>
      </c>
      <c r="H26" s="6">
        <v>24</v>
      </c>
      <c r="I26" s="6">
        <v>95</v>
      </c>
      <c r="J26" s="6">
        <v>98</v>
      </c>
      <c r="K26" s="6">
        <v>81</v>
      </c>
      <c r="L26" s="6">
        <f>K26+J26+I26+H26+G26+F26+E26</f>
        <v>508</v>
      </c>
    </row>
    <row r="27" spans="1:12" x14ac:dyDescent="0.25">
      <c r="A27" s="7">
        <v>7</v>
      </c>
      <c r="B27" s="17" t="s">
        <v>138</v>
      </c>
      <c r="C27" s="18"/>
      <c r="D27" s="6" t="s">
        <v>29</v>
      </c>
      <c r="E27" s="6">
        <v>587</v>
      </c>
      <c r="F27" s="6">
        <v>870</v>
      </c>
      <c r="G27" s="6">
        <v>257</v>
      </c>
      <c r="H27" s="6">
        <v>100</v>
      </c>
      <c r="I27" s="6">
        <v>868</v>
      </c>
      <c r="J27" s="6">
        <v>896</v>
      </c>
      <c r="K27" s="6">
        <v>402</v>
      </c>
      <c r="L27" s="6">
        <f>K27+J27+I27+H27+G27+F27+E27</f>
        <v>3980</v>
      </c>
    </row>
    <row r="28" spans="1:12" x14ac:dyDescent="0.25">
      <c r="A28" s="11"/>
      <c r="B28" s="22"/>
      <c r="C28" s="23"/>
      <c r="D28" s="6" t="s">
        <v>30</v>
      </c>
      <c r="E28" s="6">
        <v>6670</v>
      </c>
      <c r="F28" s="6">
        <v>12429</v>
      </c>
      <c r="G28" s="6">
        <v>4942</v>
      </c>
      <c r="H28" s="6">
        <v>4167</v>
      </c>
      <c r="I28" s="6">
        <v>9137</v>
      </c>
      <c r="J28" s="6">
        <v>9143</v>
      </c>
      <c r="K28" s="6">
        <v>4963</v>
      </c>
      <c r="L28" s="51">
        <f>L27/L26*1000</f>
        <v>7834.6456692913389</v>
      </c>
    </row>
    <row r="29" spans="1:12" x14ac:dyDescent="0.25">
      <c r="A29" s="4"/>
      <c r="B29" s="14"/>
      <c r="C29" s="15"/>
      <c r="D29" s="6" t="s">
        <v>27</v>
      </c>
      <c r="E29" s="6">
        <v>90</v>
      </c>
      <c r="F29" s="6">
        <v>70</v>
      </c>
      <c r="G29" s="6">
        <v>47</v>
      </c>
      <c r="H29" s="6">
        <v>22</v>
      </c>
      <c r="I29" s="6">
        <v>70</v>
      </c>
      <c r="J29" s="6">
        <v>83</v>
      </c>
      <c r="K29" s="6">
        <v>60</v>
      </c>
      <c r="L29" s="6">
        <f>K29+J29+I29+H29+G29+F29+E29</f>
        <v>442</v>
      </c>
    </row>
    <row r="30" spans="1:12" x14ac:dyDescent="0.25">
      <c r="A30" s="7">
        <v>8</v>
      </c>
      <c r="B30" s="17" t="s">
        <v>139</v>
      </c>
      <c r="C30" s="18"/>
      <c r="D30" s="6" t="s">
        <v>29</v>
      </c>
      <c r="E30" s="6">
        <v>587</v>
      </c>
      <c r="F30" s="6">
        <v>871</v>
      </c>
      <c r="G30" s="6">
        <v>234</v>
      </c>
      <c r="H30" s="6">
        <v>106</v>
      </c>
      <c r="I30" s="6">
        <v>1050</v>
      </c>
      <c r="J30" s="6">
        <v>806</v>
      </c>
      <c r="K30" s="6">
        <v>280</v>
      </c>
      <c r="L30" s="6">
        <f>K30+J30+I30+H30+G30+F30+E30</f>
        <v>3934</v>
      </c>
    </row>
    <row r="31" spans="1:12" x14ac:dyDescent="0.25">
      <c r="A31" s="11"/>
      <c r="B31" s="22"/>
      <c r="C31" s="23"/>
      <c r="D31" s="6" t="s">
        <v>30</v>
      </c>
      <c r="E31" s="6">
        <v>6522</v>
      </c>
      <c r="F31" s="6">
        <v>12443</v>
      </c>
      <c r="G31" s="6">
        <v>4979</v>
      </c>
      <c r="H31" s="6">
        <v>4818</v>
      </c>
      <c r="I31" s="6">
        <v>15000</v>
      </c>
      <c r="J31" s="6">
        <v>9711</v>
      </c>
      <c r="K31" s="6">
        <v>4667</v>
      </c>
      <c r="L31" s="51">
        <f>L30/L29*1000</f>
        <v>8900.4524886877825</v>
      </c>
    </row>
    <row r="32" spans="1:12" x14ac:dyDescent="0.25">
      <c r="A32" s="4"/>
      <c r="B32" s="14"/>
      <c r="C32" s="15"/>
      <c r="D32" s="6" t="s">
        <v>27</v>
      </c>
      <c r="E32" s="6">
        <v>70</v>
      </c>
      <c r="F32" s="6">
        <v>180</v>
      </c>
      <c r="G32" s="6">
        <v>45</v>
      </c>
      <c r="H32" s="6">
        <v>108</v>
      </c>
      <c r="I32" s="6">
        <v>225</v>
      </c>
      <c r="J32" s="6">
        <v>165</v>
      </c>
      <c r="K32" s="6">
        <v>58</v>
      </c>
      <c r="L32" s="6">
        <f>K32+J32+I32+H32+G32+F32+E32</f>
        <v>851</v>
      </c>
    </row>
    <row r="33" spans="1:12" x14ac:dyDescent="0.25">
      <c r="A33" s="7">
        <v>9</v>
      </c>
      <c r="B33" s="17" t="s">
        <v>140</v>
      </c>
      <c r="C33" s="18"/>
      <c r="D33" s="6" t="s">
        <v>29</v>
      </c>
      <c r="E33" s="6">
        <v>391</v>
      </c>
      <c r="F33" s="6">
        <v>1285</v>
      </c>
      <c r="G33" s="6">
        <v>334</v>
      </c>
      <c r="H33" s="6">
        <v>555</v>
      </c>
      <c r="I33" s="6">
        <v>954</v>
      </c>
      <c r="J33" s="6">
        <v>1742</v>
      </c>
      <c r="K33" s="6">
        <v>247</v>
      </c>
      <c r="L33" s="6">
        <f>K33+J33+I33+H33+G33+F33+E33</f>
        <v>5508</v>
      </c>
    </row>
    <row r="34" spans="1:12" x14ac:dyDescent="0.25">
      <c r="A34" s="11"/>
      <c r="B34" s="22"/>
      <c r="C34" s="23"/>
      <c r="D34" s="6" t="s">
        <v>30</v>
      </c>
      <c r="E34" s="6">
        <v>5586</v>
      </c>
      <c r="F34" s="6">
        <v>7139</v>
      </c>
      <c r="G34" s="6">
        <v>7422</v>
      </c>
      <c r="H34" s="6">
        <v>5139</v>
      </c>
      <c r="I34" s="6">
        <v>4240</v>
      </c>
      <c r="J34" s="6">
        <v>10558</v>
      </c>
      <c r="K34" s="6">
        <v>4259</v>
      </c>
      <c r="L34" s="51">
        <f>L33/L32*1000</f>
        <v>6472.3854289071678</v>
      </c>
    </row>
    <row r="35" spans="1:12" x14ac:dyDescent="0.25">
      <c r="A35" s="4"/>
      <c r="B35" s="14"/>
      <c r="C35" s="15"/>
      <c r="D35" s="6" t="s">
        <v>27</v>
      </c>
      <c r="E35" s="6"/>
      <c r="F35" s="6">
        <v>35</v>
      </c>
      <c r="G35" s="6">
        <v>28</v>
      </c>
      <c r="H35" s="6">
        <v>26</v>
      </c>
      <c r="I35" s="6">
        <v>43</v>
      </c>
      <c r="J35" s="6">
        <v>235</v>
      </c>
      <c r="K35" s="6">
        <v>54</v>
      </c>
      <c r="L35" s="6">
        <f>K35+J35+I35+H35+G35+F35+E35</f>
        <v>421</v>
      </c>
    </row>
    <row r="36" spans="1:12" x14ac:dyDescent="0.25">
      <c r="A36" s="7">
        <v>10</v>
      </c>
      <c r="B36" s="17" t="s">
        <v>141</v>
      </c>
      <c r="C36" s="18"/>
      <c r="D36" s="6" t="s">
        <v>29</v>
      </c>
      <c r="E36" s="6"/>
      <c r="F36" s="6">
        <v>70</v>
      </c>
      <c r="G36" s="6">
        <v>93</v>
      </c>
      <c r="H36" s="6">
        <v>64</v>
      </c>
      <c r="I36" s="6">
        <v>121</v>
      </c>
      <c r="J36" s="6">
        <v>631</v>
      </c>
      <c r="K36" s="6">
        <v>484</v>
      </c>
      <c r="L36" s="6">
        <f>K36+J36+I36+H36+G36+F36+E36</f>
        <v>1463</v>
      </c>
    </row>
    <row r="37" spans="1:12" x14ac:dyDescent="0.25">
      <c r="A37" s="11"/>
      <c r="B37" s="22" t="s">
        <v>142</v>
      </c>
      <c r="C37" s="23"/>
      <c r="D37" s="6" t="s">
        <v>30</v>
      </c>
      <c r="E37" s="6"/>
      <c r="F37" s="6">
        <v>2000</v>
      </c>
      <c r="G37" s="6">
        <v>3321</v>
      </c>
      <c r="H37" s="6">
        <v>2462</v>
      </c>
      <c r="I37" s="6">
        <v>2814</v>
      </c>
      <c r="J37" s="6">
        <v>2685</v>
      </c>
      <c r="K37" s="6">
        <v>8963</v>
      </c>
      <c r="L37" s="51">
        <f>L36/L35*1000</f>
        <v>3475.0593824228026</v>
      </c>
    </row>
    <row r="38" spans="1:12" x14ac:dyDescent="0.25">
      <c r="A38" s="4"/>
      <c r="B38" s="14"/>
      <c r="C38" s="15"/>
      <c r="D38" s="6" t="s">
        <v>27</v>
      </c>
      <c r="E38" s="6">
        <v>55</v>
      </c>
      <c r="F38" s="6">
        <v>190</v>
      </c>
      <c r="G38" s="6">
        <v>65</v>
      </c>
      <c r="H38" s="6">
        <v>245</v>
      </c>
      <c r="I38" s="6">
        <v>90</v>
      </c>
      <c r="J38" s="6">
        <v>165</v>
      </c>
      <c r="K38" s="6">
        <v>68</v>
      </c>
      <c r="L38" s="6">
        <f>K38+J38+I38+H38+G38+F38+E38</f>
        <v>878</v>
      </c>
    </row>
    <row r="39" spans="1:12" x14ac:dyDescent="0.25">
      <c r="A39" s="7">
        <v>11</v>
      </c>
      <c r="B39" s="17" t="s">
        <v>143</v>
      </c>
      <c r="C39" s="18"/>
      <c r="D39" s="6" t="s">
        <v>29</v>
      </c>
      <c r="E39" s="6">
        <v>475</v>
      </c>
      <c r="F39" s="6">
        <v>1272</v>
      </c>
      <c r="G39" s="6">
        <v>459</v>
      </c>
      <c r="H39" s="6">
        <v>1214</v>
      </c>
      <c r="I39" s="6">
        <v>502</v>
      </c>
      <c r="J39" s="6">
        <v>1584</v>
      </c>
      <c r="K39" s="6">
        <v>360</v>
      </c>
      <c r="L39" s="6">
        <f>K39+J39+I39+H39+G39+F39+E39</f>
        <v>5866</v>
      </c>
    </row>
    <row r="40" spans="1:12" x14ac:dyDescent="0.25">
      <c r="A40" s="11"/>
      <c r="B40" s="22"/>
      <c r="C40" s="23"/>
      <c r="D40" s="6" t="s">
        <v>30</v>
      </c>
      <c r="E40" s="6">
        <v>8636</v>
      </c>
      <c r="F40" s="6">
        <v>6695</v>
      </c>
      <c r="G40" s="6">
        <v>7062</v>
      </c>
      <c r="H40" s="6">
        <v>4955</v>
      </c>
      <c r="I40" s="6">
        <v>5578</v>
      </c>
      <c r="J40" s="6">
        <v>9600</v>
      </c>
      <c r="K40" s="6">
        <v>5294</v>
      </c>
      <c r="L40" s="51">
        <f>L39/L38*1000</f>
        <v>6681.0933940774485</v>
      </c>
    </row>
    <row r="41" spans="1:12" x14ac:dyDescent="0.25">
      <c r="A41" s="4"/>
      <c r="B41" s="14"/>
      <c r="C41" s="15"/>
      <c r="D41" s="6" t="s">
        <v>27</v>
      </c>
      <c r="E41" s="6">
        <v>32</v>
      </c>
      <c r="F41" s="6">
        <v>50</v>
      </c>
      <c r="G41" s="6">
        <v>26</v>
      </c>
      <c r="H41" s="6">
        <v>26</v>
      </c>
      <c r="I41" s="6">
        <v>515</v>
      </c>
      <c r="J41" s="6">
        <v>215</v>
      </c>
      <c r="K41" s="6">
        <v>98</v>
      </c>
      <c r="L41" s="6">
        <f>K41+J41+I41+H41+G41+F41+E41</f>
        <v>962</v>
      </c>
    </row>
    <row r="42" spans="1:12" x14ac:dyDescent="0.25">
      <c r="A42" s="7">
        <v>12</v>
      </c>
      <c r="B42" s="17" t="s">
        <v>144</v>
      </c>
      <c r="C42" s="18"/>
      <c r="D42" s="6" t="s">
        <v>29</v>
      </c>
      <c r="E42" s="6">
        <v>235</v>
      </c>
      <c r="F42" s="6">
        <v>870</v>
      </c>
      <c r="G42" s="6">
        <v>240</v>
      </c>
      <c r="H42" s="6">
        <v>374</v>
      </c>
      <c r="I42" s="6">
        <v>6160</v>
      </c>
      <c r="J42" s="6">
        <v>3998</v>
      </c>
      <c r="K42" s="6">
        <v>1180</v>
      </c>
      <c r="L42" s="6">
        <f>K42+J42+I42+H42+G42+F42+E42</f>
        <v>13057</v>
      </c>
    </row>
    <row r="43" spans="1:12" x14ac:dyDescent="0.25">
      <c r="A43" s="11"/>
      <c r="B43" s="22"/>
      <c r="C43" s="23"/>
      <c r="D43" s="6" t="s">
        <v>30</v>
      </c>
      <c r="E43" s="6">
        <v>7344</v>
      </c>
      <c r="F43" s="6">
        <v>17400</v>
      </c>
      <c r="G43" s="6">
        <v>9231</v>
      </c>
      <c r="H43" s="6">
        <v>14385</v>
      </c>
      <c r="I43" s="6">
        <v>11961</v>
      </c>
      <c r="J43" s="6">
        <v>18595</v>
      </c>
      <c r="K43" s="6">
        <v>12041</v>
      </c>
      <c r="L43" s="51">
        <f>L42/L41*1000</f>
        <v>13572.765072765073</v>
      </c>
    </row>
    <row r="44" spans="1:12" x14ac:dyDescent="0.25">
      <c r="A44" s="4"/>
      <c r="B44" s="14"/>
      <c r="C44" s="15"/>
      <c r="D44" s="6" t="s">
        <v>27</v>
      </c>
      <c r="E44" s="6">
        <v>83</v>
      </c>
      <c r="F44" s="6">
        <v>16</v>
      </c>
      <c r="G44" s="6"/>
      <c r="H44" s="6">
        <v>18</v>
      </c>
      <c r="I44" s="6">
        <v>55</v>
      </c>
      <c r="J44" s="6">
        <v>170</v>
      </c>
      <c r="K44" s="6">
        <v>85</v>
      </c>
      <c r="L44" s="6">
        <f>K44+J44+I44+H44+G44+F44+E44</f>
        <v>427</v>
      </c>
    </row>
    <row r="45" spans="1:12" x14ac:dyDescent="0.25">
      <c r="A45" s="7">
        <v>13</v>
      </c>
      <c r="B45" s="17" t="s">
        <v>145</v>
      </c>
      <c r="C45" s="18"/>
      <c r="D45" s="6" t="s">
        <v>29</v>
      </c>
      <c r="E45" s="6">
        <v>653</v>
      </c>
      <c r="F45" s="6">
        <v>113</v>
      </c>
      <c r="G45" s="6"/>
      <c r="H45" s="6">
        <v>41</v>
      </c>
      <c r="I45" s="6">
        <v>493</v>
      </c>
      <c r="J45" s="6">
        <v>1204</v>
      </c>
      <c r="K45" s="6">
        <v>615</v>
      </c>
      <c r="L45" s="6">
        <f>K45+J45+I45+H45+G45+F45+E45</f>
        <v>3119</v>
      </c>
    </row>
    <row r="46" spans="1:12" x14ac:dyDescent="0.25">
      <c r="A46" s="11"/>
      <c r="B46" s="22"/>
      <c r="C46" s="23"/>
      <c r="D46" s="6" t="s">
        <v>30</v>
      </c>
      <c r="E46" s="6">
        <v>7867</v>
      </c>
      <c r="F46" s="6">
        <v>7063</v>
      </c>
      <c r="G46" s="6"/>
      <c r="H46" s="6">
        <v>2278</v>
      </c>
      <c r="I46" s="6">
        <v>8964</v>
      </c>
      <c r="J46" s="6">
        <v>7082</v>
      </c>
      <c r="K46" s="6">
        <v>7235</v>
      </c>
      <c r="L46" s="51">
        <f>L45/L44*1000</f>
        <v>7304.4496487119441</v>
      </c>
    </row>
    <row r="47" spans="1:12" x14ac:dyDescent="0.25">
      <c r="A47" s="4"/>
      <c r="B47" s="14"/>
      <c r="C47" s="15"/>
      <c r="D47" s="6" t="s">
        <v>27</v>
      </c>
      <c r="E47" s="6">
        <v>28</v>
      </c>
      <c r="F47" s="6">
        <v>250</v>
      </c>
      <c r="G47" s="6">
        <v>43</v>
      </c>
      <c r="H47" s="6">
        <v>66</v>
      </c>
      <c r="I47" s="6">
        <v>60</v>
      </c>
      <c r="J47" s="6">
        <v>132</v>
      </c>
      <c r="K47" s="6">
        <v>32</v>
      </c>
      <c r="L47" s="6">
        <f>K47+J47+I47+H47+G47+F47+E47</f>
        <v>611</v>
      </c>
    </row>
    <row r="48" spans="1:12" x14ac:dyDescent="0.25">
      <c r="A48" s="7">
        <v>14</v>
      </c>
      <c r="B48" s="17" t="s">
        <v>146</v>
      </c>
      <c r="C48" s="18"/>
      <c r="D48" s="6" t="s">
        <v>29</v>
      </c>
      <c r="E48" s="6">
        <v>186</v>
      </c>
      <c r="F48" s="6">
        <v>3766</v>
      </c>
      <c r="G48" s="6">
        <v>650</v>
      </c>
      <c r="H48" s="6">
        <v>462</v>
      </c>
      <c r="I48" s="6">
        <v>492</v>
      </c>
      <c r="J48" s="6">
        <v>1603</v>
      </c>
      <c r="K48" s="6">
        <v>300</v>
      </c>
      <c r="L48" s="6">
        <f>K48+J48+I48+H48+G48+F48+E48</f>
        <v>7459</v>
      </c>
    </row>
    <row r="49" spans="1:12" x14ac:dyDescent="0.25">
      <c r="A49" s="11"/>
      <c r="B49" s="22"/>
      <c r="C49" s="23"/>
      <c r="D49" s="6" t="s">
        <v>30</v>
      </c>
      <c r="E49" s="6">
        <v>6643</v>
      </c>
      <c r="F49" s="6">
        <v>15064</v>
      </c>
      <c r="G49" s="6">
        <v>15116</v>
      </c>
      <c r="H49" s="6">
        <v>7000</v>
      </c>
      <c r="I49" s="6">
        <v>8200</v>
      </c>
      <c r="J49" s="6">
        <v>12144</v>
      </c>
      <c r="K49" s="6">
        <v>9375</v>
      </c>
      <c r="L49" s="51">
        <f>L48/L47*1000</f>
        <v>12207.855973813421</v>
      </c>
    </row>
    <row r="50" spans="1:12" x14ac:dyDescent="0.25">
      <c r="A50" s="4"/>
      <c r="B50" s="14"/>
      <c r="C50" s="15"/>
      <c r="D50" s="6" t="s">
        <v>27</v>
      </c>
      <c r="E50" s="6">
        <v>80</v>
      </c>
      <c r="F50" s="6">
        <v>88</v>
      </c>
      <c r="G50" s="6">
        <v>37</v>
      </c>
      <c r="H50" s="6">
        <v>62</v>
      </c>
      <c r="I50" s="6">
        <v>155</v>
      </c>
      <c r="J50" s="6">
        <v>140</v>
      </c>
      <c r="K50" s="6">
        <v>90</v>
      </c>
      <c r="L50" s="6">
        <f>K50+J50+I50+H50+G50+F50+E50</f>
        <v>652</v>
      </c>
    </row>
    <row r="51" spans="1:12" x14ac:dyDescent="0.25">
      <c r="A51" s="7">
        <v>15</v>
      </c>
      <c r="B51" s="17" t="s">
        <v>147</v>
      </c>
      <c r="C51" s="18"/>
      <c r="D51" s="6" t="s">
        <v>29</v>
      </c>
      <c r="E51" s="6">
        <v>882</v>
      </c>
      <c r="F51" s="6">
        <v>1310</v>
      </c>
      <c r="G51" s="6">
        <v>490</v>
      </c>
      <c r="H51" s="6">
        <v>652</v>
      </c>
      <c r="I51" s="6">
        <v>919</v>
      </c>
      <c r="J51" s="6">
        <v>2408</v>
      </c>
      <c r="K51" s="6">
        <v>1114</v>
      </c>
      <c r="L51" s="6">
        <f>K51+J51+I51+H51+G51+F51+E51</f>
        <v>7775</v>
      </c>
    </row>
    <row r="52" spans="1:12" x14ac:dyDescent="0.25">
      <c r="A52" s="11"/>
      <c r="B52" s="22"/>
      <c r="C52" s="23"/>
      <c r="D52" s="6" t="s">
        <v>30</v>
      </c>
      <c r="E52" s="6">
        <v>11025</v>
      </c>
      <c r="F52" s="6">
        <v>14886</v>
      </c>
      <c r="G52" s="6">
        <v>13243</v>
      </c>
      <c r="H52" s="6">
        <v>10516</v>
      </c>
      <c r="I52" s="6">
        <v>5929</v>
      </c>
      <c r="J52" s="6">
        <v>17200</v>
      </c>
      <c r="K52" s="6">
        <v>12378</v>
      </c>
      <c r="L52" s="51">
        <f>L51/L50*1000</f>
        <v>11924.846625766872</v>
      </c>
    </row>
    <row r="53" spans="1:12" x14ac:dyDescent="0.25">
      <c r="A53" s="4"/>
      <c r="B53" s="14"/>
      <c r="C53" s="15"/>
      <c r="D53" s="6" t="s">
        <v>27</v>
      </c>
      <c r="E53" s="6">
        <v>20</v>
      </c>
      <c r="F53" s="6">
        <v>54</v>
      </c>
      <c r="G53" s="6">
        <v>23</v>
      </c>
      <c r="H53" s="6">
        <v>16</v>
      </c>
      <c r="I53" s="6">
        <v>48</v>
      </c>
      <c r="J53" s="6">
        <v>128</v>
      </c>
      <c r="K53" s="6">
        <v>22</v>
      </c>
      <c r="L53" s="6">
        <f>K53+J53+I53+H53+G53+F53+E53</f>
        <v>311</v>
      </c>
    </row>
    <row r="54" spans="1:12" x14ac:dyDescent="0.25">
      <c r="A54" s="7">
        <v>16</v>
      </c>
      <c r="B54" s="17" t="s">
        <v>148</v>
      </c>
      <c r="C54" s="18"/>
      <c r="D54" s="6" t="s">
        <v>29</v>
      </c>
      <c r="E54" s="6">
        <v>168</v>
      </c>
      <c r="F54" s="6">
        <v>827</v>
      </c>
      <c r="G54" s="6">
        <v>289</v>
      </c>
      <c r="H54" s="6">
        <v>246</v>
      </c>
      <c r="I54" s="6">
        <v>707</v>
      </c>
      <c r="J54" s="6">
        <v>2268</v>
      </c>
      <c r="K54" s="6">
        <v>275</v>
      </c>
      <c r="L54" s="6">
        <f>K54+J54+I54+H54+G54+F54+E54</f>
        <v>4780</v>
      </c>
    </row>
    <row r="55" spans="1:12" x14ac:dyDescent="0.25">
      <c r="A55" s="11"/>
      <c r="B55" s="22"/>
      <c r="C55" s="23"/>
      <c r="D55" s="6" t="s">
        <v>30</v>
      </c>
      <c r="E55" s="6">
        <v>8400</v>
      </c>
      <c r="F55" s="6">
        <v>15315</v>
      </c>
      <c r="G55" s="6">
        <v>12565</v>
      </c>
      <c r="H55" s="6">
        <v>15375</v>
      </c>
      <c r="I55" s="6">
        <v>14729</v>
      </c>
      <c r="J55" s="6">
        <v>17719</v>
      </c>
      <c r="K55" s="6">
        <v>12500</v>
      </c>
      <c r="L55" s="51">
        <f>L54/L53*1000</f>
        <v>15369.774919614149</v>
      </c>
    </row>
    <row r="56" spans="1:12" x14ac:dyDescent="0.25">
      <c r="A56" s="4"/>
      <c r="B56" s="14"/>
      <c r="C56" s="15"/>
      <c r="D56" s="6" t="s">
        <v>27</v>
      </c>
      <c r="E56" s="6">
        <v>38</v>
      </c>
      <c r="F56" s="6">
        <v>80</v>
      </c>
      <c r="G56" s="6">
        <v>26</v>
      </c>
      <c r="H56" s="6">
        <v>22</v>
      </c>
      <c r="I56" s="6">
        <v>70</v>
      </c>
      <c r="J56" s="6">
        <v>63</v>
      </c>
      <c r="K56" s="6">
        <v>60</v>
      </c>
      <c r="L56" s="6">
        <f>K56+J56+I56+H56+G56+F56+E56</f>
        <v>359</v>
      </c>
    </row>
    <row r="57" spans="1:12" x14ac:dyDescent="0.25">
      <c r="A57" s="7">
        <v>17</v>
      </c>
      <c r="B57" s="17" t="s">
        <v>149</v>
      </c>
      <c r="C57" s="18"/>
      <c r="D57" s="6" t="s">
        <v>29</v>
      </c>
      <c r="E57" s="6">
        <v>172</v>
      </c>
      <c r="F57" s="6">
        <v>640</v>
      </c>
      <c r="G57" s="6">
        <v>174</v>
      </c>
      <c r="H57" s="6">
        <v>107</v>
      </c>
      <c r="I57" s="6">
        <v>234</v>
      </c>
      <c r="J57" s="6">
        <v>138</v>
      </c>
      <c r="K57" s="6">
        <v>247</v>
      </c>
      <c r="L57" s="6">
        <f>K57+J57+I57+H57+G57+F57+E57</f>
        <v>1712</v>
      </c>
    </row>
    <row r="58" spans="1:12" x14ac:dyDescent="0.25">
      <c r="A58" s="11"/>
      <c r="B58" s="22"/>
      <c r="C58" s="23"/>
      <c r="D58" s="6" t="s">
        <v>30</v>
      </c>
      <c r="E58" s="6">
        <v>4526</v>
      </c>
      <c r="F58" s="6">
        <v>8000</v>
      </c>
      <c r="G58" s="6">
        <v>6692</v>
      </c>
      <c r="H58" s="6">
        <v>4864</v>
      </c>
      <c r="I58" s="6">
        <v>3343</v>
      </c>
      <c r="J58" s="6">
        <v>2190</v>
      </c>
      <c r="K58" s="6">
        <v>4117</v>
      </c>
      <c r="L58" s="51">
        <f>L57/L56*1000</f>
        <v>4768.8022284122562</v>
      </c>
    </row>
    <row r="59" spans="1:12" x14ac:dyDescent="0.25">
      <c r="A59" s="4"/>
      <c r="B59" s="14"/>
      <c r="C59" s="15"/>
      <c r="D59" s="6" t="s">
        <v>27</v>
      </c>
      <c r="E59" s="6">
        <v>58</v>
      </c>
      <c r="F59" s="6">
        <v>113</v>
      </c>
      <c r="G59" s="6">
        <v>152</v>
      </c>
      <c r="H59" s="6">
        <v>126</v>
      </c>
      <c r="I59" s="6">
        <v>505</v>
      </c>
      <c r="J59" s="6">
        <v>155</v>
      </c>
      <c r="K59" s="6">
        <v>192</v>
      </c>
      <c r="L59" s="6">
        <f>K59+J59+I59+H59+G59+F59+E59</f>
        <v>1301</v>
      </c>
    </row>
    <row r="60" spans="1:12" x14ac:dyDescent="0.25">
      <c r="A60" s="7">
        <v>18</v>
      </c>
      <c r="B60" s="17" t="s">
        <v>150</v>
      </c>
      <c r="C60" s="18"/>
      <c r="D60" s="6" t="s">
        <v>29</v>
      </c>
      <c r="E60" s="6">
        <v>395</v>
      </c>
      <c r="F60" s="6">
        <v>1573</v>
      </c>
      <c r="G60" s="6">
        <v>2466</v>
      </c>
      <c r="H60" s="6">
        <v>632</v>
      </c>
      <c r="I60" s="6">
        <v>5573</v>
      </c>
      <c r="J60" s="6">
        <v>2192</v>
      </c>
      <c r="K60" s="6">
        <v>3472</v>
      </c>
      <c r="L60" s="6">
        <f>K60+J60+I60+H60+G60+F60+E60</f>
        <v>16303</v>
      </c>
    </row>
    <row r="61" spans="1:12" x14ac:dyDescent="0.25">
      <c r="A61" s="11"/>
      <c r="B61" s="22"/>
      <c r="C61" s="23"/>
      <c r="D61" s="6" t="s">
        <v>30</v>
      </c>
      <c r="E61" s="6">
        <v>6810</v>
      </c>
      <c r="F61" s="6">
        <v>13920</v>
      </c>
      <c r="G61" s="6">
        <v>16224</v>
      </c>
      <c r="H61" s="6">
        <v>5016</v>
      </c>
      <c r="I61" s="6">
        <v>11036</v>
      </c>
      <c r="J61" s="6">
        <v>14142</v>
      </c>
      <c r="K61" s="6">
        <v>18083</v>
      </c>
      <c r="L61" s="51">
        <f>L60/L59*1000</f>
        <v>12531.129900076865</v>
      </c>
    </row>
    <row r="62" spans="1:12" x14ac:dyDescent="0.25">
      <c r="A62" s="4"/>
      <c r="B62" s="14"/>
      <c r="C62" s="15"/>
      <c r="D62" s="6" t="s">
        <v>27</v>
      </c>
      <c r="E62" s="6">
        <v>48</v>
      </c>
      <c r="F62" s="6">
        <v>58</v>
      </c>
      <c r="G62" s="6">
        <v>51</v>
      </c>
      <c r="H62" s="6">
        <v>62</v>
      </c>
      <c r="I62" s="6">
        <v>93</v>
      </c>
      <c r="J62" s="6">
        <v>38</v>
      </c>
      <c r="K62" s="6">
        <v>52</v>
      </c>
      <c r="L62" s="6">
        <f>K62+J62+I62+H62+G62+F62+E62</f>
        <v>402</v>
      </c>
    </row>
    <row r="63" spans="1:12" x14ac:dyDescent="0.25">
      <c r="A63" s="7">
        <v>19</v>
      </c>
      <c r="B63" s="17" t="s">
        <v>151</v>
      </c>
      <c r="C63" s="18"/>
      <c r="D63" s="6" t="s">
        <v>29</v>
      </c>
      <c r="E63" s="6">
        <v>314</v>
      </c>
      <c r="F63" s="6">
        <v>486</v>
      </c>
      <c r="G63" s="6">
        <v>330</v>
      </c>
      <c r="H63" s="6">
        <v>300</v>
      </c>
      <c r="I63" s="6">
        <v>506</v>
      </c>
      <c r="J63" s="6">
        <v>72</v>
      </c>
      <c r="K63" s="6">
        <v>248</v>
      </c>
      <c r="L63" s="6">
        <f>K63+J63+I63+H63+G63+F63+E63</f>
        <v>2256</v>
      </c>
    </row>
    <row r="64" spans="1:12" x14ac:dyDescent="0.25">
      <c r="A64" s="11"/>
      <c r="B64" s="22" t="s">
        <v>142</v>
      </c>
      <c r="C64" s="23"/>
      <c r="D64" s="6" t="s">
        <v>30</v>
      </c>
      <c r="E64" s="6">
        <v>6542</v>
      </c>
      <c r="F64" s="6">
        <v>8379</v>
      </c>
      <c r="G64" s="6">
        <v>6471</v>
      </c>
      <c r="H64" s="6">
        <v>4839</v>
      </c>
      <c r="I64" s="6">
        <v>5441</v>
      </c>
      <c r="J64" s="6">
        <v>1895</v>
      </c>
      <c r="K64" s="6">
        <v>4769</v>
      </c>
      <c r="L64" s="51">
        <f>L63/L62*1000</f>
        <v>5611.940298507463</v>
      </c>
    </row>
    <row r="65" spans="1:12" x14ac:dyDescent="0.25">
      <c r="A65" s="4"/>
      <c r="B65" s="14"/>
      <c r="C65" s="15"/>
      <c r="D65" s="6" t="s">
        <v>27</v>
      </c>
      <c r="E65" s="6">
        <v>60</v>
      </c>
      <c r="F65" s="6">
        <v>52</v>
      </c>
      <c r="G65" s="6">
        <v>43</v>
      </c>
      <c r="H65" s="6">
        <v>26</v>
      </c>
      <c r="I65" s="6">
        <v>84</v>
      </c>
      <c r="J65" s="6">
        <v>145</v>
      </c>
      <c r="K65" s="6">
        <v>60</v>
      </c>
      <c r="L65" s="6">
        <f>K65+J65+I65+H65+G65+F65+E65</f>
        <v>470</v>
      </c>
    </row>
    <row r="66" spans="1:12" x14ac:dyDescent="0.25">
      <c r="A66" s="7">
        <v>20</v>
      </c>
      <c r="B66" s="17" t="s">
        <v>152</v>
      </c>
      <c r="C66" s="18"/>
      <c r="D66" s="6" t="s">
        <v>29</v>
      </c>
      <c r="E66" s="6">
        <v>566</v>
      </c>
      <c r="F66" s="6">
        <v>533</v>
      </c>
      <c r="G66" s="6">
        <v>322</v>
      </c>
      <c r="H66" s="6">
        <v>65</v>
      </c>
      <c r="I66" s="6">
        <v>665</v>
      </c>
      <c r="J66" s="6">
        <v>1263</v>
      </c>
      <c r="K66" s="6">
        <v>531</v>
      </c>
      <c r="L66" s="6">
        <f>K66+J66+I66+H66+G66+F66+E66</f>
        <v>3945</v>
      </c>
    </row>
    <row r="67" spans="1:12" x14ac:dyDescent="0.25">
      <c r="A67" s="11"/>
      <c r="B67" s="22"/>
      <c r="C67" s="23"/>
      <c r="D67" s="6" t="s">
        <v>30</v>
      </c>
      <c r="E67" s="6">
        <v>9433</v>
      </c>
      <c r="F67" s="6">
        <v>10250</v>
      </c>
      <c r="G67" s="6">
        <v>7488</v>
      </c>
      <c r="H67" s="6">
        <v>2500</v>
      </c>
      <c r="I67" s="6">
        <v>7917</v>
      </c>
      <c r="J67" s="6">
        <v>8710</v>
      </c>
      <c r="K67" s="6">
        <v>8850</v>
      </c>
      <c r="L67" s="51">
        <f>L66/L65*1000</f>
        <v>8393.6170212765956</v>
      </c>
    </row>
    <row r="68" spans="1:12" x14ac:dyDescent="0.25">
      <c r="A68" s="4"/>
      <c r="B68" s="14"/>
      <c r="C68" s="15"/>
      <c r="D68" s="6" t="s">
        <v>27</v>
      </c>
      <c r="E68" s="6">
        <v>62</v>
      </c>
      <c r="F68" s="6">
        <v>83</v>
      </c>
      <c r="G68" s="6">
        <v>57</v>
      </c>
      <c r="H68" s="6">
        <v>65</v>
      </c>
      <c r="I68" s="6">
        <v>100</v>
      </c>
      <c r="J68" s="6">
        <v>84</v>
      </c>
      <c r="K68" s="6">
        <v>98</v>
      </c>
      <c r="L68" s="6">
        <f>K68+J68+I68+H68+G68+F68+E68</f>
        <v>549</v>
      </c>
    </row>
    <row r="69" spans="1:12" x14ac:dyDescent="0.25">
      <c r="A69" s="7">
        <v>21</v>
      </c>
      <c r="B69" s="17" t="s">
        <v>153</v>
      </c>
      <c r="C69" s="18"/>
      <c r="D69" s="6" t="s">
        <v>29</v>
      </c>
      <c r="E69" s="6">
        <v>581</v>
      </c>
      <c r="F69" s="6">
        <v>814</v>
      </c>
      <c r="G69" s="6">
        <v>444</v>
      </c>
      <c r="H69" s="6">
        <v>504</v>
      </c>
      <c r="I69" s="6">
        <v>890</v>
      </c>
      <c r="J69" s="6">
        <v>1008</v>
      </c>
      <c r="K69" s="6">
        <v>886</v>
      </c>
      <c r="L69" s="6">
        <f>K69+J69+I69+H69+G69+F69+E69</f>
        <v>5127</v>
      </c>
    </row>
    <row r="70" spans="1:12" x14ac:dyDescent="0.25">
      <c r="A70" s="11"/>
      <c r="B70" s="22"/>
      <c r="C70" s="23"/>
      <c r="D70" s="6" t="s">
        <v>30</v>
      </c>
      <c r="E70" s="6">
        <v>9371</v>
      </c>
      <c r="F70" s="6">
        <v>9807</v>
      </c>
      <c r="G70" s="6">
        <v>7789</v>
      </c>
      <c r="H70" s="6">
        <v>7754</v>
      </c>
      <c r="I70" s="6">
        <v>8900</v>
      </c>
      <c r="J70" s="6">
        <v>12000</v>
      </c>
      <c r="K70" s="6">
        <v>9041</v>
      </c>
      <c r="L70" s="51">
        <f>L69/L68*1000</f>
        <v>9338.7978142076499</v>
      </c>
    </row>
    <row r="71" spans="1:12" x14ac:dyDescent="0.25">
      <c r="A71" s="4"/>
      <c r="B71" s="14"/>
      <c r="C71" s="15"/>
      <c r="D71" s="6" t="s">
        <v>27</v>
      </c>
      <c r="E71" s="6">
        <v>48</v>
      </c>
      <c r="F71" s="6">
        <v>40</v>
      </c>
      <c r="G71" s="6">
        <v>40</v>
      </c>
      <c r="H71" s="6">
        <v>38</v>
      </c>
      <c r="I71" s="6">
        <v>68</v>
      </c>
      <c r="J71" s="6">
        <v>90</v>
      </c>
      <c r="K71" s="6">
        <v>124</v>
      </c>
      <c r="L71" s="6">
        <f>K71+J71+I71+H71+G71+F71+E71</f>
        <v>448</v>
      </c>
    </row>
    <row r="72" spans="1:12" x14ac:dyDescent="0.25">
      <c r="A72" s="7">
        <v>22</v>
      </c>
      <c r="B72" s="17" t="s">
        <v>154</v>
      </c>
      <c r="C72" s="18"/>
      <c r="D72" s="6" t="s">
        <v>29</v>
      </c>
      <c r="E72" s="6">
        <v>327</v>
      </c>
      <c r="F72" s="6">
        <v>360</v>
      </c>
      <c r="G72" s="6">
        <v>344</v>
      </c>
      <c r="H72" s="6">
        <v>291</v>
      </c>
      <c r="I72" s="6">
        <v>782</v>
      </c>
      <c r="J72" s="6">
        <v>710</v>
      </c>
      <c r="K72" s="6">
        <v>1580</v>
      </c>
      <c r="L72" s="6">
        <f>K72+J72+I72+H72+G72+F72+E72</f>
        <v>4394</v>
      </c>
    </row>
    <row r="73" spans="1:12" x14ac:dyDescent="0.25">
      <c r="A73" s="11"/>
      <c r="B73" s="22"/>
      <c r="C73" s="23"/>
      <c r="D73" s="6" t="s">
        <v>30</v>
      </c>
      <c r="E73" s="6">
        <v>6813</v>
      </c>
      <c r="F73" s="6">
        <v>9000</v>
      </c>
      <c r="G73" s="6">
        <v>8600</v>
      </c>
      <c r="H73" s="6">
        <v>7658</v>
      </c>
      <c r="I73" s="6">
        <v>11500</v>
      </c>
      <c r="J73" s="6">
        <v>7889</v>
      </c>
      <c r="K73" s="6">
        <v>12742</v>
      </c>
      <c r="L73" s="51">
        <f>L72/L71*1000</f>
        <v>9808.0357142857138</v>
      </c>
    </row>
    <row r="74" spans="1:12" x14ac:dyDescent="0.25">
      <c r="A74" s="4"/>
      <c r="B74" s="14"/>
      <c r="C74" s="15"/>
      <c r="D74" s="6" t="s">
        <v>27</v>
      </c>
      <c r="E74" s="6">
        <v>80</v>
      </c>
      <c r="F74" s="6">
        <v>95</v>
      </c>
      <c r="G74" s="6">
        <v>52</v>
      </c>
      <c r="H74" s="6">
        <v>52</v>
      </c>
      <c r="I74" s="6">
        <v>120</v>
      </c>
      <c r="J74" s="6">
        <v>130</v>
      </c>
      <c r="K74" s="6">
        <v>128</v>
      </c>
      <c r="L74" s="6">
        <f>K74+J74+I74+H74+G74+F74+E74</f>
        <v>657</v>
      </c>
    </row>
    <row r="75" spans="1:12" x14ac:dyDescent="0.25">
      <c r="A75" s="7">
        <v>23</v>
      </c>
      <c r="B75" s="17" t="s">
        <v>155</v>
      </c>
      <c r="C75" s="18"/>
      <c r="D75" s="6" t="s">
        <v>29</v>
      </c>
      <c r="E75" s="6">
        <v>878</v>
      </c>
      <c r="F75" s="6">
        <v>1058</v>
      </c>
      <c r="G75" s="6">
        <v>546</v>
      </c>
      <c r="H75" s="6">
        <v>580</v>
      </c>
      <c r="I75" s="6">
        <v>1431</v>
      </c>
      <c r="J75" s="6">
        <v>1844</v>
      </c>
      <c r="K75" s="6">
        <v>1481</v>
      </c>
      <c r="L75" s="6">
        <f>K75+J75+I75+H75+G75+F75+E75</f>
        <v>7818</v>
      </c>
    </row>
    <row r="76" spans="1:12" x14ac:dyDescent="0.25">
      <c r="A76" s="11"/>
      <c r="B76" s="22"/>
      <c r="C76" s="23"/>
      <c r="D76" s="6" t="s">
        <v>30</v>
      </c>
      <c r="E76" s="6">
        <v>10975</v>
      </c>
      <c r="F76" s="6">
        <v>11137</v>
      </c>
      <c r="G76" s="6">
        <v>10500</v>
      </c>
      <c r="H76" s="6">
        <v>11154</v>
      </c>
      <c r="I76" s="6">
        <v>11925</v>
      </c>
      <c r="J76" s="6">
        <v>14185</v>
      </c>
      <c r="K76" s="6">
        <v>11570</v>
      </c>
      <c r="L76" s="51">
        <f>L75/L74*1000</f>
        <v>11899.543378995433</v>
      </c>
    </row>
    <row r="77" spans="1:12" x14ac:dyDescent="0.25">
      <c r="A77" s="4"/>
      <c r="B77" s="14"/>
      <c r="C77" s="15"/>
      <c r="D77" s="6" t="s">
        <v>27</v>
      </c>
      <c r="E77" s="6">
        <v>57</v>
      </c>
      <c r="F77" s="6">
        <v>58</v>
      </c>
      <c r="G77" s="6"/>
      <c r="H77" s="6"/>
      <c r="I77" s="6">
        <v>22</v>
      </c>
      <c r="J77" s="6">
        <v>46</v>
      </c>
      <c r="K77" s="6"/>
      <c r="L77" s="6">
        <f>K77+J77+I77+H77+G77+F77+E77</f>
        <v>183</v>
      </c>
    </row>
    <row r="78" spans="1:12" x14ac:dyDescent="0.25">
      <c r="A78" s="7">
        <v>24</v>
      </c>
      <c r="B78" s="17" t="s">
        <v>156</v>
      </c>
      <c r="C78" s="18"/>
      <c r="D78" s="6" t="s">
        <v>29</v>
      </c>
      <c r="E78" s="6">
        <v>465</v>
      </c>
      <c r="F78" s="6">
        <v>487</v>
      </c>
      <c r="G78" s="6"/>
      <c r="H78" s="6"/>
      <c r="I78" s="6">
        <v>315</v>
      </c>
      <c r="J78" s="6">
        <v>450</v>
      </c>
      <c r="K78" s="6"/>
      <c r="L78" s="6">
        <f>K78+J78+I78+H78+G78+F78+E78</f>
        <v>1717</v>
      </c>
    </row>
    <row r="79" spans="1:12" x14ac:dyDescent="0.25">
      <c r="A79" s="11"/>
      <c r="B79" s="22"/>
      <c r="C79" s="23"/>
      <c r="D79" s="6" t="s">
        <v>30</v>
      </c>
      <c r="E79" s="6">
        <v>8101</v>
      </c>
      <c r="F79" s="6">
        <v>8397</v>
      </c>
      <c r="G79" s="6"/>
      <c r="H79" s="6"/>
      <c r="I79" s="6">
        <v>14318</v>
      </c>
      <c r="J79" s="6">
        <v>9783</v>
      </c>
      <c r="K79" s="6"/>
      <c r="L79" s="51">
        <v>9362</v>
      </c>
    </row>
    <row r="80" spans="1:12" x14ac:dyDescent="0.25">
      <c r="A80" s="80"/>
      <c r="B80" s="82"/>
      <c r="C80" s="83"/>
      <c r="D80" s="38" t="s">
        <v>27</v>
      </c>
      <c r="E80" s="38">
        <v>1362</v>
      </c>
      <c r="F80" s="38">
        <v>6427</v>
      </c>
      <c r="G80" s="38">
        <v>1094</v>
      </c>
      <c r="H80" s="38">
        <v>2206</v>
      </c>
      <c r="I80" s="38">
        <v>3228</v>
      </c>
      <c r="J80" s="38">
        <v>3397</v>
      </c>
      <c r="K80" s="38">
        <v>1905</v>
      </c>
      <c r="L80" s="6">
        <v>19620</v>
      </c>
    </row>
    <row r="81" spans="1:19" x14ac:dyDescent="0.25">
      <c r="A81" s="50">
        <v>25</v>
      </c>
      <c r="B81" s="140" t="s">
        <v>77</v>
      </c>
      <c r="C81" s="141"/>
      <c r="D81" s="38" t="s">
        <v>29</v>
      </c>
      <c r="E81" s="38">
        <v>12744</v>
      </c>
      <c r="F81" s="38">
        <v>158998</v>
      </c>
      <c r="G81" s="38">
        <v>11815</v>
      </c>
      <c r="H81" s="38">
        <v>23580</v>
      </c>
      <c r="I81" s="38">
        <v>34630</v>
      </c>
      <c r="J81" s="38">
        <v>57025</v>
      </c>
      <c r="K81" s="38">
        <v>24523</v>
      </c>
      <c r="L81" s="6">
        <v>323315</v>
      </c>
    </row>
    <row r="82" spans="1:19" x14ac:dyDescent="0.25">
      <c r="A82" s="39"/>
      <c r="B82" s="134" t="s">
        <v>157</v>
      </c>
      <c r="C82" s="135"/>
      <c r="D82" s="38" t="s">
        <v>30</v>
      </c>
      <c r="E82" s="38">
        <v>9354</v>
      </c>
      <c r="F82" s="38">
        <v>24739</v>
      </c>
      <c r="G82" s="38">
        <v>10800</v>
      </c>
      <c r="H82" s="38">
        <v>10689</v>
      </c>
      <c r="I82" s="38">
        <v>10728</v>
      </c>
      <c r="J82" s="38">
        <v>16787</v>
      </c>
      <c r="K82" s="38">
        <v>12870</v>
      </c>
      <c r="L82" s="51">
        <f>L81/L80*1000</f>
        <v>16478.848114169214</v>
      </c>
    </row>
    <row r="83" spans="1:19" x14ac:dyDescent="0.2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</row>
    <row r="84" spans="1:19" x14ac:dyDescent="0.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9" spans="1:19" x14ac:dyDescent="0.25">
      <c r="B89" s="25"/>
      <c r="C89" s="25"/>
      <c r="D89" s="26"/>
      <c r="E89" s="26"/>
      <c r="F89" s="26"/>
      <c r="G89" s="26"/>
      <c r="H89" s="26"/>
      <c r="I89" s="26"/>
      <c r="J89" s="26"/>
      <c r="K89" s="26"/>
      <c r="L89" s="26"/>
      <c r="N89" s="26"/>
      <c r="O89" s="26"/>
      <c r="P89" s="26"/>
      <c r="Q89" s="26"/>
      <c r="R89" s="26"/>
      <c r="S89" s="26"/>
    </row>
    <row r="90" spans="1:19" x14ac:dyDescent="0.25"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</row>
    <row r="91" spans="1:19" x14ac:dyDescent="0.25"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1:19" x14ac:dyDescent="0.25">
      <c r="B92" s="25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</sheetData>
  <mergeCells count="6">
    <mergeCell ref="B82:C82"/>
    <mergeCell ref="A6:A7"/>
    <mergeCell ref="B6:C7"/>
    <mergeCell ref="E6:E7"/>
    <mergeCell ref="L6:L7"/>
    <mergeCell ref="B81:C8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22" workbookViewId="0">
      <selection activeCell="A38" sqref="A38:P47"/>
    </sheetView>
  </sheetViews>
  <sheetFormatPr defaultRowHeight="15" x14ac:dyDescent="0.25"/>
  <sheetData>
    <row r="1" spans="1:20" ht="19.5" x14ac:dyDescent="0.4">
      <c r="G1" s="85" t="s">
        <v>158</v>
      </c>
      <c r="H1" s="85"/>
      <c r="I1" s="85"/>
      <c r="J1" s="85"/>
      <c r="K1" s="85"/>
    </row>
    <row r="2" spans="1:20" ht="19.5" x14ac:dyDescent="0.4">
      <c r="G2" s="86"/>
      <c r="H2" s="86"/>
      <c r="I2" s="87" t="s">
        <v>159</v>
      </c>
      <c r="J2" s="87"/>
      <c r="K2" s="88"/>
    </row>
    <row r="3" spans="1:20" ht="19.5" x14ac:dyDescent="0.4">
      <c r="G3" s="86"/>
      <c r="H3" s="86"/>
      <c r="I3" s="87" t="s">
        <v>160</v>
      </c>
      <c r="J3" s="87"/>
      <c r="K3" s="88"/>
    </row>
    <row r="4" spans="1:20" ht="20.25" x14ac:dyDescent="0.4">
      <c r="A4" s="89" t="s">
        <v>161</v>
      </c>
      <c r="B4" s="89"/>
      <c r="C4" s="89"/>
      <c r="D4" s="89"/>
      <c r="E4" s="89"/>
      <c r="F4" s="89"/>
      <c r="G4" s="89"/>
      <c r="H4" s="90"/>
      <c r="I4" s="91" t="s">
        <v>162</v>
      </c>
      <c r="J4" s="91"/>
      <c r="K4" s="92"/>
      <c r="L4" s="87"/>
      <c r="M4" s="88"/>
      <c r="N4" s="88"/>
    </row>
    <row r="5" spans="1:20" x14ac:dyDescent="0.25">
      <c r="A5" s="144" t="s">
        <v>163</v>
      </c>
      <c r="B5" s="145"/>
      <c r="C5" s="150" t="s">
        <v>8</v>
      </c>
      <c r="D5" s="151"/>
      <c r="E5" s="150" t="s">
        <v>164</v>
      </c>
      <c r="F5" s="151"/>
      <c r="G5" s="152" t="s">
        <v>10</v>
      </c>
      <c r="H5" s="152"/>
      <c r="I5" s="156" t="s">
        <v>11</v>
      </c>
      <c r="J5" s="157"/>
      <c r="K5" s="150" t="s">
        <v>12</v>
      </c>
      <c r="L5" s="153"/>
      <c r="M5" s="150" t="s">
        <v>13</v>
      </c>
      <c r="N5" s="153"/>
      <c r="O5" s="150" t="s">
        <v>14</v>
      </c>
      <c r="P5" s="153"/>
      <c r="Q5" s="150" t="s">
        <v>15</v>
      </c>
      <c r="R5" s="153"/>
      <c r="S5" s="80" t="s">
        <v>16</v>
      </c>
      <c r="T5" s="80" t="s">
        <v>17</v>
      </c>
    </row>
    <row r="6" spans="1:20" x14ac:dyDescent="0.25">
      <c r="A6" s="146"/>
      <c r="B6" s="147"/>
      <c r="C6" s="93" t="s">
        <v>21</v>
      </c>
      <c r="D6" s="94" t="s">
        <v>22</v>
      </c>
      <c r="E6" s="93" t="s">
        <v>21</v>
      </c>
      <c r="F6" s="94" t="s">
        <v>22</v>
      </c>
      <c r="G6" s="93" t="s">
        <v>21</v>
      </c>
      <c r="H6" s="94" t="s">
        <v>22</v>
      </c>
      <c r="I6" s="93" t="s">
        <v>21</v>
      </c>
      <c r="J6" s="94" t="s">
        <v>22</v>
      </c>
      <c r="K6" s="93" t="s">
        <v>21</v>
      </c>
      <c r="L6" s="94" t="s">
        <v>22</v>
      </c>
      <c r="M6" s="93" t="s">
        <v>21</v>
      </c>
      <c r="N6" s="94" t="s">
        <v>22</v>
      </c>
      <c r="O6" s="93" t="s">
        <v>21</v>
      </c>
      <c r="P6" s="94" t="s">
        <v>22</v>
      </c>
      <c r="Q6" s="93" t="s">
        <v>21</v>
      </c>
      <c r="R6" s="95" t="s">
        <v>22</v>
      </c>
      <c r="S6" s="50" t="s">
        <v>165</v>
      </c>
      <c r="T6" s="50" t="s">
        <v>114</v>
      </c>
    </row>
    <row r="7" spans="1:20" x14ac:dyDescent="0.25">
      <c r="A7" s="148"/>
      <c r="B7" s="149"/>
      <c r="C7" s="81" t="s">
        <v>166</v>
      </c>
      <c r="D7" s="81"/>
      <c r="E7" s="81" t="s">
        <v>166</v>
      </c>
      <c r="F7" s="81"/>
      <c r="G7" s="81" t="s">
        <v>166</v>
      </c>
      <c r="H7" s="81"/>
      <c r="I7" s="81" t="s">
        <v>166</v>
      </c>
      <c r="J7" s="81"/>
      <c r="K7" s="81" t="s">
        <v>166</v>
      </c>
      <c r="L7" s="81"/>
      <c r="M7" s="81" t="s">
        <v>166</v>
      </c>
      <c r="N7" s="81"/>
      <c r="O7" s="81" t="s">
        <v>166</v>
      </c>
      <c r="P7" s="81"/>
      <c r="Q7" s="81" t="s">
        <v>166</v>
      </c>
      <c r="R7" s="81"/>
      <c r="S7" s="39" t="s">
        <v>167</v>
      </c>
      <c r="T7" s="39" t="s">
        <v>168</v>
      </c>
    </row>
    <row r="8" spans="1:20" x14ac:dyDescent="0.25">
      <c r="A8" s="93" t="s">
        <v>169</v>
      </c>
      <c r="B8" s="95"/>
      <c r="C8" s="6">
        <v>244800</v>
      </c>
      <c r="D8" s="6">
        <v>244800</v>
      </c>
      <c r="E8" s="6">
        <v>274800</v>
      </c>
      <c r="F8" s="6">
        <v>274800</v>
      </c>
      <c r="G8" s="6">
        <v>524700</v>
      </c>
      <c r="H8" s="6">
        <v>524700</v>
      </c>
      <c r="I8" s="6">
        <v>381900</v>
      </c>
      <c r="J8" s="6">
        <v>381900</v>
      </c>
      <c r="K8" s="6">
        <v>260300</v>
      </c>
      <c r="L8" s="6">
        <v>260300</v>
      </c>
      <c r="M8" s="6">
        <v>367700</v>
      </c>
      <c r="N8" s="6">
        <v>367700</v>
      </c>
      <c r="O8" s="6">
        <v>188700</v>
      </c>
      <c r="P8" s="6">
        <v>188700</v>
      </c>
      <c r="Q8" s="6">
        <v>2242900</v>
      </c>
      <c r="R8" s="6">
        <v>2242900</v>
      </c>
      <c r="S8" s="6">
        <v>0</v>
      </c>
      <c r="T8" s="96">
        <v>0</v>
      </c>
    </row>
    <row r="9" spans="1:20" x14ac:dyDescent="0.25">
      <c r="A9" s="93" t="s">
        <v>170</v>
      </c>
      <c r="B9" s="95"/>
      <c r="C9" s="6">
        <v>244277</v>
      </c>
      <c r="D9" s="6">
        <v>244374</v>
      </c>
      <c r="E9" s="6">
        <v>274886</v>
      </c>
      <c r="F9" s="6">
        <v>274856</v>
      </c>
      <c r="G9" s="6">
        <v>523935</v>
      </c>
      <c r="H9" s="6">
        <v>524661</v>
      </c>
      <c r="I9" s="6">
        <v>381379</v>
      </c>
      <c r="J9" s="6">
        <v>381241</v>
      </c>
      <c r="K9" s="6">
        <v>260115</v>
      </c>
      <c r="L9" s="6">
        <v>260152</v>
      </c>
      <c r="M9" s="6">
        <v>367670</v>
      </c>
      <c r="N9" s="6">
        <v>367320</v>
      </c>
      <c r="O9" s="6">
        <v>188575</v>
      </c>
      <c r="P9" s="6">
        <v>188650</v>
      </c>
      <c r="Q9" s="6">
        <v>2240837</v>
      </c>
      <c r="R9" s="6">
        <v>2241254</v>
      </c>
      <c r="S9" s="6">
        <v>417</v>
      </c>
      <c r="T9" s="96">
        <v>0</v>
      </c>
    </row>
    <row r="10" spans="1:20" x14ac:dyDescent="0.25">
      <c r="A10" s="97" t="s">
        <v>171</v>
      </c>
      <c r="B10" s="95" t="s">
        <v>172</v>
      </c>
      <c r="C10" s="6">
        <v>86902</v>
      </c>
      <c r="D10" s="6">
        <v>86905</v>
      </c>
      <c r="E10" s="6">
        <v>107080</v>
      </c>
      <c r="F10" s="6">
        <v>107085</v>
      </c>
      <c r="G10" s="6">
        <v>206515</v>
      </c>
      <c r="H10" s="6">
        <v>206527</v>
      </c>
      <c r="I10" s="6">
        <v>154025</v>
      </c>
      <c r="J10" s="6">
        <v>154029</v>
      </c>
      <c r="K10" s="6">
        <v>124525</v>
      </c>
      <c r="L10" s="6">
        <v>124530</v>
      </c>
      <c r="M10" s="6">
        <v>164759</v>
      </c>
      <c r="N10" s="6">
        <v>164765</v>
      </c>
      <c r="O10" s="6">
        <v>102283</v>
      </c>
      <c r="P10" s="6">
        <v>102286</v>
      </c>
      <c r="Q10" s="6">
        <v>946089</v>
      </c>
      <c r="R10" s="6">
        <v>946127</v>
      </c>
      <c r="S10" s="6">
        <v>38</v>
      </c>
      <c r="T10" s="96">
        <v>0</v>
      </c>
    </row>
    <row r="11" spans="1:20" x14ac:dyDescent="0.25">
      <c r="A11" s="93" t="s">
        <v>173</v>
      </c>
      <c r="B11" s="9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93" t="s">
        <v>174</v>
      </c>
      <c r="B12" s="9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98" t="s">
        <v>175</v>
      </c>
      <c r="B13" s="99"/>
      <c r="C13" s="24"/>
      <c r="D13" s="24"/>
      <c r="E13" s="24"/>
      <c r="F13" s="24"/>
      <c r="G13" s="24"/>
      <c r="H13" s="24"/>
      <c r="I13" s="24"/>
      <c r="J13" s="24"/>
      <c r="K13" s="6">
        <v>18</v>
      </c>
      <c r="L13" s="6">
        <v>18</v>
      </c>
      <c r="M13" s="6">
        <v>1010</v>
      </c>
      <c r="N13" s="6">
        <v>1004</v>
      </c>
      <c r="P13" s="6"/>
      <c r="Q13" s="6">
        <v>1028</v>
      </c>
      <c r="R13" s="6">
        <v>1022</v>
      </c>
      <c r="S13" s="6">
        <v>-6</v>
      </c>
      <c r="T13" s="96">
        <v>-0.01</v>
      </c>
    </row>
    <row r="14" spans="1:20" x14ac:dyDescent="0.25">
      <c r="A14" s="24" t="s">
        <v>176</v>
      </c>
      <c r="B14" s="49"/>
      <c r="C14" s="6">
        <v>2416</v>
      </c>
      <c r="D14" s="6">
        <v>2426</v>
      </c>
      <c r="E14" s="6">
        <v>3028</v>
      </c>
      <c r="F14" s="6">
        <v>2986</v>
      </c>
      <c r="G14" s="6">
        <v>3050</v>
      </c>
      <c r="H14" s="6">
        <v>3049</v>
      </c>
      <c r="I14" s="6">
        <v>2679</v>
      </c>
      <c r="J14" s="6">
        <v>2668</v>
      </c>
      <c r="K14" s="6">
        <v>2372</v>
      </c>
      <c r="L14" s="6">
        <v>2371</v>
      </c>
      <c r="M14" s="6">
        <v>2628</v>
      </c>
      <c r="N14" s="6">
        <v>2673</v>
      </c>
      <c r="O14" s="6">
        <v>3025</v>
      </c>
      <c r="P14" s="6">
        <v>3027</v>
      </c>
      <c r="Q14" s="6">
        <v>19198</v>
      </c>
      <c r="R14" s="6">
        <v>19203</v>
      </c>
      <c r="S14" s="6">
        <v>5</v>
      </c>
      <c r="T14" s="96">
        <v>0</v>
      </c>
    </row>
    <row r="15" spans="1:20" x14ac:dyDescent="0.25">
      <c r="A15" s="24" t="s">
        <v>177</v>
      </c>
      <c r="B15" s="49"/>
      <c r="C15" s="6">
        <v>1945</v>
      </c>
      <c r="D15" s="6">
        <v>1968</v>
      </c>
      <c r="E15" s="6">
        <v>4796</v>
      </c>
      <c r="F15" s="6">
        <v>4789</v>
      </c>
      <c r="G15" s="6">
        <v>5920</v>
      </c>
      <c r="H15" s="6">
        <v>5917</v>
      </c>
      <c r="I15" s="6">
        <v>4302</v>
      </c>
      <c r="J15" s="6">
        <v>4299</v>
      </c>
      <c r="K15" s="6">
        <v>2631</v>
      </c>
      <c r="L15" s="6">
        <v>2634</v>
      </c>
      <c r="M15" s="6">
        <v>6186</v>
      </c>
      <c r="N15" s="6">
        <v>6189</v>
      </c>
      <c r="O15" s="6">
        <v>3179</v>
      </c>
      <c r="P15" s="6">
        <v>3177</v>
      </c>
      <c r="Q15" s="6">
        <v>28959</v>
      </c>
      <c r="R15" s="6">
        <v>28973</v>
      </c>
      <c r="S15" s="6">
        <v>14</v>
      </c>
      <c r="T15" s="96">
        <v>0</v>
      </c>
    </row>
    <row r="16" spans="1:20" x14ac:dyDescent="0.25">
      <c r="A16" s="24" t="s">
        <v>178</v>
      </c>
      <c r="B16" s="100"/>
      <c r="C16" s="6">
        <v>9681</v>
      </c>
      <c r="D16" s="6">
        <v>9698</v>
      </c>
      <c r="E16" s="6">
        <v>11911</v>
      </c>
      <c r="F16" s="6">
        <v>11913</v>
      </c>
      <c r="G16" s="6">
        <v>17390</v>
      </c>
      <c r="H16" s="6">
        <v>17398</v>
      </c>
      <c r="I16" s="6">
        <v>11532</v>
      </c>
      <c r="J16" s="6">
        <v>11615</v>
      </c>
      <c r="K16" s="35">
        <v>1622</v>
      </c>
      <c r="L16" s="6">
        <v>1627</v>
      </c>
      <c r="M16" s="6">
        <v>4982</v>
      </c>
      <c r="N16" s="6">
        <v>5006</v>
      </c>
      <c r="O16" s="6">
        <v>1147</v>
      </c>
      <c r="P16" s="6">
        <v>1159</v>
      </c>
      <c r="Q16" s="6">
        <v>58265</v>
      </c>
      <c r="R16" s="6">
        <v>58416</v>
      </c>
      <c r="S16" s="6">
        <v>151</v>
      </c>
      <c r="T16" s="96">
        <v>0</v>
      </c>
    </row>
    <row r="17" spans="1:20" x14ac:dyDescent="0.25">
      <c r="A17" s="24" t="s">
        <v>179</v>
      </c>
      <c r="B17" s="49"/>
      <c r="C17" s="6">
        <v>14042</v>
      </c>
      <c r="D17" s="6">
        <v>14092</v>
      </c>
      <c r="E17" s="6">
        <v>19735</v>
      </c>
      <c r="F17" s="6">
        <v>19691</v>
      </c>
      <c r="G17" s="6">
        <v>26360</v>
      </c>
      <c r="H17" s="6">
        <v>26364</v>
      </c>
      <c r="I17" s="6">
        <v>18513</v>
      </c>
      <c r="J17" s="6">
        <v>18582</v>
      </c>
      <c r="K17" s="6">
        <v>6643</v>
      </c>
      <c r="L17" s="6">
        <v>6650</v>
      </c>
      <c r="M17" s="6">
        <v>14806</v>
      </c>
      <c r="N17" s="6">
        <v>14872</v>
      </c>
      <c r="O17" s="6">
        <v>7351</v>
      </c>
      <c r="P17" s="6">
        <v>7363</v>
      </c>
      <c r="Q17" s="6">
        <v>107450</v>
      </c>
      <c r="R17" s="6">
        <v>107614</v>
      </c>
      <c r="S17" s="6">
        <v>164</v>
      </c>
      <c r="T17" s="96">
        <v>0</v>
      </c>
    </row>
    <row r="18" spans="1:20" x14ac:dyDescent="0.25">
      <c r="A18" s="24" t="s">
        <v>180</v>
      </c>
      <c r="B18" s="49"/>
      <c r="C18" s="6">
        <v>19358</v>
      </c>
      <c r="D18" s="6">
        <v>19369</v>
      </c>
      <c r="E18" s="6">
        <v>34249</v>
      </c>
      <c r="F18" s="6">
        <v>34239</v>
      </c>
      <c r="G18" s="6">
        <v>48694</v>
      </c>
      <c r="H18" s="6">
        <v>48702</v>
      </c>
      <c r="I18" s="6">
        <v>13820</v>
      </c>
      <c r="J18" s="6">
        <v>13817</v>
      </c>
      <c r="K18" s="101">
        <v>4654</v>
      </c>
      <c r="L18" s="6">
        <v>4651</v>
      </c>
      <c r="M18" s="6">
        <v>7191</v>
      </c>
      <c r="N18" s="6">
        <v>7177</v>
      </c>
      <c r="O18" s="6">
        <v>3778</v>
      </c>
      <c r="P18" s="6">
        <v>3779</v>
      </c>
      <c r="Q18" s="6">
        <v>131744</v>
      </c>
      <c r="R18" s="6">
        <v>131734</v>
      </c>
      <c r="S18" s="6">
        <v>-10</v>
      </c>
      <c r="T18" s="96">
        <v>0</v>
      </c>
    </row>
    <row r="19" spans="1:20" x14ac:dyDescent="0.25">
      <c r="A19" s="154" t="s">
        <v>181</v>
      </c>
      <c r="B19" s="155"/>
      <c r="C19" s="38">
        <v>33400</v>
      </c>
      <c r="D19" s="38">
        <v>33461</v>
      </c>
      <c r="E19" s="38">
        <v>53984</v>
      </c>
      <c r="F19" s="38">
        <v>53930</v>
      </c>
      <c r="G19" s="38">
        <v>75054</v>
      </c>
      <c r="H19" s="38">
        <v>75066</v>
      </c>
      <c r="I19" s="38">
        <v>32333</v>
      </c>
      <c r="J19" s="38">
        <v>32399</v>
      </c>
      <c r="K19" s="102">
        <v>11297</v>
      </c>
      <c r="L19" s="38">
        <v>11301</v>
      </c>
      <c r="M19" s="38">
        <v>21997</v>
      </c>
      <c r="N19" s="38">
        <v>22049</v>
      </c>
      <c r="O19" s="38">
        <v>11129</v>
      </c>
      <c r="P19" s="38">
        <v>11142</v>
      </c>
      <c r="Q19" s="38">
        <v>239194</v>
      </c>
      <c r="R19" s="38">
        <v>239348</v>
      </c>
      <c r="S19" s="38">
        <v>154</v>
      </c>
      <c r="T19" s="96">
        <v>0</v>
      </c>
    </row>
    <row r="20" spans="1:20" x14ac:dyDescent="0.25">
      <c r="A20" s="97" t="s">
        <v>182</v>
      </c>
      <c r="B20" s="95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6"/>
      <c r="S20" s="6"/>
      <c r="T20" s="6"/>
    </row>
    <row r="21" spans="1:20" x14ac:dyDescent="0.25">
      <c r="A21" s="14" t="s">
        <v>183</v>
      </c>
      <c r="B21" s="15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4"/>
      <c r="S21" s="4"/>
      <c r="T21" s="4"/>
    </row>
    <row r="22" spans="1:20" x14ac:dyDescent="0.25">
      <c r="A22" s="103" t="s">
        <v>184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x14ac:dyDescent="0.25">
      <c r="A23" s="104" t="s">
        <v>185</v>
      </c>
      <c r="B23" s="1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105" t="s">
        <v>186</v>
      </c>
      <c r="B24" s="23"/>
      <c r="C24" s="11">
        <v>29706</v>
      </c>
      <c r="D24" s="11">
        <v>29707</v>
      </c>
      <c r="E24" s="11">
        <v>17250</v>
      </c>
      <c r="F24" s="11">
        <v>17249</v>
      </c>
      <c r="G24" s="11">
        <v>43571</v>
      </c>
      <c r="H24" s="11">
        <v>43982</v>
      </c>
      <c r="I24" s="11">
        <v>17480</v>
      </c>
      <c r="J24" s="11">
        <v>17479</v>
      </c>
      <c r="K24" s="11">
        <v>25214</v>
      </c>
      <c r="L24" s="11">
        <v>25247</v>
      </c>
      <c r="M24" s="11">
        <v>24554</v>
      </c>
      <c r="N24" s="11">
        <v>24185</v>
      </c>
      <c r="O24" s="11">
        <v>6440</v>
      </c>
      <c r="P24" s="11">
        <v>6446</v>
      </c>
      <c r="Q24" s="11">
        <v>164215</v>
      </c>
      <c r="R24" s="106">
        <v>164295</v>
      </c>
      <c r="S24" s="106">
        <v>80</v>
      </c>
      <c r="T24" s="107">
        <v>0</v>
      </c>
    </row>
    <row r="25" spans="1:20" x14ac:dyDescent="0.25">
      <c r="A25" s="108" t="s">
        <v>187</v>
      </c>
      <c r="B25" s="24"/>
      <c r="C25">
        <v>56956</v>
      </c>
      <c r="D25" s="6">
        <v>56987</v>
      </c>
      <c r="E25" s="6">
        <v>48028</v>
      </c>
      <c r="F25" s="6">
        <v>48059</v>
      </c>
      <c r="G25" s="6">
        <v>101197</v>
      </c>
      <c r="H25" s="6">
        <v>101182</v>
      </c>
      <c r="I25" s="6">
        <v>114090</v>
      </c>
      <c r="J25" s="6">
        <v>113903</v>
      </c>
      <c r="K25" s="6">
        <v>36917</v>
      </c>
      <c r="L25" s="6">
        <v>36913</v>
      </c>
      <c r="M25" s="6">
        <v>14744</v>
      </c>
      <c r="N25" s="6">
        <v>14736</v>
      </c>
      <c r="O25" s="6">
        <v>18957</v>
      </c>
      <c r="P25" s="6">
        <v>18964</v>
      </c>
      <c r="Q25" s="6">
        <v>390889</v>
      </c>
      <c r="R25" s="101">
        <v>390744</v>
      </c>
      <c r="S25" s="101">
        <v>-145</v>
      </c>
      <c r="T25" s="107">
        <v>0</v>
      </c>
    </row>
    <row r="26" spans="1:20" x14ac:dyDescent="0.25">
      <c r="A26" s="142" t="s">
        <v>188</v>
      </c>
      <c r="B26" s="143"/>
      <c r="C26" s="38">
        <v>86662</v>
      </c>
      <c r="D26" s="38">
        <v>86694</v>
      </c>
      <c r="E26" s="38">
        <v>65278</v>
      </c>
      <c r="F26" s="38">
        <v>65308</v>
      </c>
      <c r="G26" s="38">
        <v>144768</v>
      </c>
      <c r="H26" s="38">
        <v>145164</v>
      </c>
      <c r="I26" s="38">
        <v>131570</v>
      </c>
      <c r="J26" s="38">
        <v>131382</v>
      </c>
      <c r="K26" s="38">
        <v>62131</v>
      </c>
      <c r="L26" s="38">
        <v>62160</v>
      </c>
      <c r="M26" s="38">
        <v>39298</v>
      </c>
      <c r="N26" s="38">
        <v>38921</v>
      </c>
      <c r="O26" s="38">
        <v>25397</v>
      </c>
      <c r="P26" s="38">
        <v>25410</v>
      </c>
      <c r="Q26" s="38">
        <v>555104</v>
      </c>
      <c r="R26" s="38">
        <v>555039</v>
      </c>
      <c r="S26" s="38">
        <v>-65</v>
      </c>
      <c r="T26" s="107">
        <v>0</v>
      </c>
    </row>
    <row r="27" spans="1:20" x14ac:dyDescent="0.25">
      <c r="A27" s="109" t="s">
        <v>189</v>
      </c>
      <c r="B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04" t="s">
        <v>190</v>
      </c>
      <c r="B28" s="1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105" t="s">
        <v>191</v>
      </c>
      <c r="B29" s="23"/>
      <c r="C29" s="11">
        <v>8861</v>
      </c>
      <c r="D29" s="11">
        <v>8847</v>
      </c>
      <c r="E29" s="11">
        <v>5924</v>
      </c>
      <c r="F29" s="11">
        <v>5921</v>
      </c>
      <c r="G29" s="11">
        <v>47722</v>
      </c>
      <c r="H29" s="11">
        <v>47759</v>
      </c>
      <c r="I29" s="11">
        <v>17619</v>
      </c>
      <c r="J29" s="11">
        <v>17611</v>
      </c>
      <c r="K29" s="11">
        <v>20238</v>
      </c>
      <c r="L29" s="11">
        <v>20240</v>
      </c>
      <c r="M29" s="11">
        <v>35282</v>
      </c>
      <c r="N29" s="11">
        <v>35267</v>
      </c>
      <c r="O29" s="11">
        <v>19534</v>
      </c>
      <c r="P29" s="11">
        <v>19548</v>
      </c>
      <c r="Q29" s="11">
        <v>155180</v>
      </c>
      <c r="R29" s="106">
        <v>155193</v>
      </c>
      <c r="S29" s="106">
        <v>13</v>
      </c>
      <c r="T29" s="107">
        <v>0</v>
      </c>
    </row>
    <row r="30" spans="1:20" x14ac:dyDescent="0.25">
      <c r="A30" s="108" t="s">
        <v>192</v>
      </c>
      <c r="B30" s="24"/>
      <c r="C30" s="6">
        <v>6173</v>
      </c>
      <c r="D30" s="6">
        <v>6181</v>
      </c>
      <c r="E30" s="6">
        <v>4795</v>
      </c>
      <c r="F30" s="6">
        <v>4778</v>
      </c>
      <c r="G30" s="6">
        <v>18959</v>
      </c>
      <c r="H30" s="6">
        <v>18933</v>
      </c>
      <c r="I30" s="6">
        <v>9750</v>
      </c>
      <c r="J30" s="6">
        <v>9755</v>
      </c>
      <c r="K30" s="6">
        <v>4915</v>
      </c>
      <c r="L30" s="6">
        <v>4901</v>
      </c>
      <c r="M30" s="6">
        <v>10689</v>
      </c>
      <c r="N30" s="6">
        <v>10674</v>
      </c>
      <c r="O30" s="6">
        <v>4812</v>
      </c>
      <c r="P30" s="6">
        <v>4826</v>
      </c>
      <c r="Q30" s="6">
        <v>60093</v>
      </c>
      <c r="R30" s="101">
        <v>60048</v>
      </c>
      <c r="S30" s="101">
        <v>-45</v>
      </c>
      <c r="T30" s="107">
        <v>0</v>
      </c>
    </row>
    <row r="31" spans="1:20" x14ac:dyDescent="0.25">
      <c r="A31" s="142" t="s">
        <v>193</v>
      </c>
      <c r="B31" s="143"/>
      <c r="C31" s="38">
        <v>15034</v>
      </c>
      <c r="D31" s="38">
        <v>15028</v>
      </c>
      <c r="E31" s="38">
        <v>10719</v>
      </c>
      <c r="F31" s="38">
        <v>10699</v>
      </c>
      <c r="G31" s="38">
        <v>66681</v>
      </c>
      <c r="H31" s="38">
        <v>66692</v>
      </c>
      <c r="I31" s="38">
        <v>27369</v>
      </c>
      <c r="J31" s="38">
        <v>27366</v>
      </c>
      <c r="K31" s="38">
        <v>25153</v>
      </c>
      <c r="L31" s="38">
        <v>25141</v>
      </c>
      <c r="M31" s="38">
        <v>45971</v>
      </c>
      <c r="N31" s="38">
        <v>45941</v>
      </c>
      <c r="O31" s="38">
        <v>24346</v>
      </c>
      <c r="P31" s="38">
        <v>24374</v>
      </c>
      <c r="Q31" s="38">
        <v>215273</v>
      </c>
      <c r="R31" s="38">
        <v>215241</v>
      </c>
      <c r="S31" s="38">
        <v>-32</v>
      </c>
      <c r="T31" s="107">
        <v>0</v>
      </c>
    </row>
    <row r="32" spans="1:20" x14ac:dyDescent="0.25">
      <c r="A32" s="109" t="s">
        <v>194</v>
      </c>
      <c r="B32" s="93"/>
      <c r="C32" s="6">
        <v>22279</v>
      </c>
      <c r="D32" s="6">
        <v>22286</v>
      </c>
      <c r="E32" s="6">
        <v>37825</v>
      </c>
      <c r="F32" s="6">
        <v>37834</v>
      </c>
      <c r="G32" s="6">
        <v>30917</v>
      </c>
      <c r="H32" s="6">
        <v>31212</v>
      </c>
      <c r="I32" s="6">
        <v>36082</v>
      </c>
      <c r="J32" s="6">
        <v>36065</v>
      </c>
      <c r="K32" s="6">
        <v>37009</v>
      </c>
      <c r="L32" s="6">
        <v>37020</v>
      </c>
      <c r="M32" s="6">
        <v>95645</v>
      </c>
      <c r="N32" s="6">
        <v>95644</v>
      </c>
      <c r="O32" s="6">
        <v>25420</v>
      </c>
      <c r="P32" s="6">
        <v>25438</v>
      </c>
      <c r="Q32" s="6">
        <v>285177</v>
      </c>
      <c r="R32" s="101">
        <v>285499</v>
      </c>
      <c r="S32" s="101">
        <v>322</v>
      </c>
      <c r="T32" s="107">
        <v>0</v>
      </c>
    </row>
    <row r="33" spans="1:21" x14ac:dyDescent="0.25">
      <c r="A33" s="110" t="s">
        <v>195</v>
      </c>
      <c r="B33" s="37"/>
      <c r="C33" s="6">
        <v>2916</v>
      </c>
      <c r="D33" s="6">
        <v>2947</v>
      </c>
      <c r="E33" s="4">
        <v>7809</v>
      </c>
      <c r="F33" s="4">
        <v>7811</v>
      </c>
      <c r="G33" s="4">
        <v>6772</v>
      </c>
      <c r="H33" s="4">
        <v>6861</v>
      </c>
      <c r="I33" s="4">
        <v>339</v>
      </c>
      <c r="J33" s="4">
        <v>414</v>
      </c>
      <c r="K33" s="4">
        <v>5337</v>
      </c>
      <c r="L33" s="4">
        <v>5339</v>
      </c>
      <c r="M33" s="4">
        <v>25369</v>
      </c>
      <c r="N33" s="4">
        <v>25355</v>
      </c>
      <c r="O33" s="4">
        <v>5498</v>
      </c>
      <c r="P33" s="4">
        <v>5499</v>
      </c>
      <c r="Q33" s="6">
        <v>54040</v>
      </c>
      <c r="R33" s="101">
        <v>54226</v>
      </c>
      <c r="S33" s="101">
        <v>186</v>
      </c>
      <c r="T33" s="107">
        <v>0</v>
      </c>
    </row>
    <row r="34" spans="1:21" x14ac:dyDescent="0.25">
      <c r="A34" s="109" t="s">
        <v>196</v>
      </c>
      <c r="B34" s="93"/>
      <c r="C34" s="38">
        <v>25195</v>
      </c>
      <c r="D34" s="38">
        <v>25233</v>
      </c>
      <c r="E34" s="38">
        <v>45634</v>
      </c>
      <c r="F34" s="38">
        <v>45645</v>
      </c>
      <c r="G34" s="38">
        <v>37689</v>
      </c>
      <c r="H34" s="38">
        <v>38073</v>
      </c>
      <c r="I34" s="38">
        <v>36421</v>
      </c>
      <c r="J34" s="38">
        <v>36479</v>
      </c>
      <c r="K34" s="38">
        <v>42346</v>
      </c>
      <c r="L34" s="38">
        <v>42359</v>
      </c>
      <c r="M34" s="38">
        <v>121014</v>
      </c>
      <c r="N34" s="38">
        <v>120999</v>
      </c>
      <c r="O34" s="38">
        <v>30918</v>
      </c>
      <c r="P34" s="38">
        <v>30937</v>
      </c>
      <c r="Q34" s="38">
        <v>339217</v>
      </c>
      <c r="R34" s="38">
        <v>339725</v>
      </c>
      <c r="S34" s="38">
        <v>508</v>
      </c>
      <c r="T34" s="107">
        <v>0</v>
      </c>
    </row>
    <row r="39" spans="1:21" x14ac:dyDescent="0.25">
      <c r="S39" s="77"/>
      <c r="T39" s="77"/>
      <c r="U39" s="77"/>
    </row>
    <row r="40" spans="1:21" x14ac:dyDescent="0.25">
      <c r="B40" s="25"/>
      <c r="C40" s="25"/>
      <c r="D40" s="26"/>
      <c r="E40" s="26"/>
      <c r="F40" s="26"/>
      <c r="G40" s="26"/>
      <c r="H40" s="26"/>
      <c r="I40" s="26"/>
      <c r="J40" s="26"/>
      <c r="K40" s="26"/>
      <c r="L40" s="26"/>
      <c r="N40" s="26"/>
      <c r="O40" s="26"/>
      <c r="P40" s="26"/>
      <c r="Q40" s="26"/>
      <c r="R40" s="26"/>
      <c r="S40" s="77"/>
      <c r="T40" s="77"/>
      <c r="U40" s="77"/>
    </row>
    <row r="41" spans="1:21" x14ac:dyDescent="0.25"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77"/>
      <c r="T41" s="77"/>
      <c r="U41" s="77"/>
    </row>
    <row r="42" spans="1:21" x14ac:dyDescent="0.25">
      <c r="B42" s="25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77"/>
      <c r="T42" s="77"/>
      <c r="U42" s="77"/>
    </row>
    <row r="43" spans="1:21" x14ac:dyDescent="0.25"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mergeCells count="12">
    <mergeCell ref="M5:N5"/>
    <mergeCell ref="O5:P5"/>
    <mergeCell ref="Q5:R5"/>
    <mergeCell ref="A19:B19"/>
    <mergeCell ref="A26:B26"/>
    <mergeCell ref="I5:J5"/>
    <mergeCell ref="K5:L5"/>
    <mergeCell ref="A31:B31"/>
    <mergeCell ref="A5:B7"/>
    <mergeCell ref="C5:D5"/>
    <mergeCell ref="E5:F5"/>
    <mergeCell ref="G5:H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3" workbookViewId="0">
      <selection activeCell="P37" sqref="P37"/>
    </sheetView>
  </sheetViews>
  <sheetFormatPr defaultRowHeight="15" x14ac:dyDescent="0.25"/>
  <cols>
    <col min="13" max="13" width="11.28515625" customWidth="1"/>
  </cols>
  <sheetData>
    <row r="1" spans="1:18" x14ac:dyDescent="0.25">
      <c r="A1" s="53" t="s">
        <v>104</v>
      </c>
      <c r="B1" s="53"/>
      <c r="C1" s="53"/>
      <c r="D1" s="53"/>
      <c r="E1" s="53"/>
      <c r="F1" s="53"/>
      <c r="G1" s="120"/>
      <c r="H1" s="121"/>
      <c r="I1" s="121"/>
      <c r="J1" s="121"/>
      <c r="K1" s="121"/>
      <c r="L1" s="121"/>
    </row>
    <row r="2" spans="1:18" x14ac:dyDescent="0.25">
      <c r="A2" s="53" t="s">
        <v>105</v>
      </c>
      <c r="B2" s="53"/>
      <c r="C2" s="53"/>
      <c r="D2" s="53"/>
      <c r="E2" s="53"/>
      <c r="F2" s="53"/>
      <c r="G2" s="120"/>
      <c r="H2" s="121"/>
      <c r="I2" s="121"/>
      <c r="J2" s="121"/>
      <c r="K2" s="121"/>
      <c r="L2" s="121"/>
    </row>
    <row r="3" spans="1:18" x14ac:dyDescent="0.25">
      <c r="A3" s="53" t="s">
        <v>197</v>
      </c>
      <c r="B3" s="53"/>
      <c r="C3" s="53"/>
      <c r="D3" s="53"/>
      <c r="E3" s="53"/>
      <c r="F3" s="53"/>
      <c r="G3" s="120"/>
      <c r="H3" s="121"/>
      <c r="I3" s="121"/>
      <c r="J3" s="121"/>
      <c r="K3" s="121"/>
      <c r="L3" s="121"/>
    </row>
    <row r="4" spans="1:18" x14ac:dyDescent="0.25">
      <c r="A4" s="53" t="s">
        <v>198</v>
      </c>
      <c r="G4" s="121"/>
      <c r="H4" s="121"/>
      <c r="I4" s="121"/>
      <c r="J4" s="121"/>
      <c r="K4" s="121"/>
      <c r="L4" s="121"/>
      <c r="M4" s="54"/>
      <c r="P4" s="54" t="s">
        <v>107</v>
      </c>
      <c r="Q4" s="54"/>
      <c r="R4" s="54"/>
    </row>
    <row r="5" spans="1:18" x14ac:dyDescent="0.25">
      <c r="G5" s="121"/>
      <c r="H5" s="121"/>
      <c r="I5" s="121"/>
      <c r="J5" s="121"/>
      <c r="K5" s="121"/>
      <c r="L5" s="121"/>
      <c r="M5" s="54"/>
      <c r="P5" s="54"/>
      <c r="Q5" s="54"/>
      <c r="R5" s="54"/>
    </row>
    <row r="6" spans="1:18" x14ac:dyDescent="0.25">
      <c r="M6" s="54"/>
      <c r="N6" s="54"/>
      <c r="O6" s="54"/>
      <c r="P6" s="54"/>
      <c r="Q6" s="54"/>
      <c r="R6" s="54"/>
    </row>
    <row r="7" spans="1:18" x14ac:dyDescent="0.25">
      <c r="A7" s="161"/>
      <c r="B7" s="162"/>
      <c r="C7" s="150" t="s">
        <v>8</v>
      </c>
      <c r="D7" s="153"/>
      <c r="E7" s="150" t="s">
        <v>9</v>
      </c>
      <c r="F7" s="153"/>
      <c r="G7" s="150" t="s">
        <v>10</v>
      </c>
      <c r="H7" s="153"/>
      <c r="I7" s="150" t="s">
        <v>11</v>
      </c>
      <c r="J7" s="153"/>
      <c r="K7" s="150" t="s">
        <v>12</v>
      </c>
      <c r="L7" s="153"/>
      <c r="M7" s="150" t="s">
        <v>13</v>
      </c>
      <c r="N7" s="153"/>
      <c r="O7" s="150" t="s">
        <v>14</v>
      </c>
      <c r="P7" s="153"/>
      <c r="Q7" s="150" t="s">
        <v>15</v>
      </c>
      <c r="R7" s="153"/>
    </row>
    <row r="8" spans="1:18" x14ac:dyDescent="0.25">
      <c r="A8" s="163"/>
      <c r="B8" s="164"/>
      <c r="C8" s="24" t="s">
        <v>112</v>
      </c>
      <c r="D8" s="24"/>
      <c r="E8" s="24" t="s">
        <v>112</v>
      </c>
      <c r="F8" s="24"/>
      <c r="G8" s="24" t="s">
        <v>112</v>
      </c>
      <c r="H8" s="24"/>
      <c r="I8" s="24" t="s">
        <v>112</v>
      </c>
      <c r="J8" s="24"/>
      <c r="K8" s="24" t="s">
        <v>112</v>
      </c>
      <c r="L8" s="24"/>
      <c r="M8" s="24" t="s">
        <v>112</v>
      </c>
      <c r="N8" s="24"/>
      <c r="O8" s="24" t="s">
        <v>112</v>
      </c>
      <c r="P8" s="24"/>
      <c r="Q8" s="24" t="s">
        <v>112</v>
      </c>
      <c r="R8" s="24"/>
    </row>
    <row r="9" spans="1:18" x14ac:dyDescent="0.25">
      <c r="A9" s="159" t="s">
        <v>199</v>
      </c>
      <c r="B9" s="160"/>
      <c r="C9" s="24" t="s">
        <v>21</v>
      </c>
      <c r="D9" s="24" t="s">
        <v>22</v>
      </c>
      <c r="E9" s="24" t="s">
        <v>21</v>
      </c>
      <c r="F9" s="24" t="s">
        <v>22</v>
      </c>
      <c r="G9" s="24" t="s">
        <v>21</v>
      </c>
      <c r="H9" s="24" t="s">
        <v>22</v>
      </c>
      <c r="I9" s="24" t="s">
        <v>21</v>
      </c>
      <c r="J9" s="24" t="s">
        <v>22</v>
      </c>
      <c r="K9" s="24" t="s">
        <v>21</v>
      </c>
      <c r="L9" s="24" t="s">
        <v>22</v>
      </c>
      <c r="M9" s="24" t="s">
        <v>21</v>
      </c>
      <c r="N9" s="24" t="s">
        <v>22</v>
      </c>
      <c r="O9" s="24" t="s">
        <v>21</v>
      </c>
      <c r="P9" s="24" t="s">
        <v>22</v>
      </c>
      <c r="Q9" s="24" t="s">
        <v>21</v>
      </c>
      <c r="R9" s="24" t="s">
        <v>22</v>
      </c>
    </row>
    <row r="10" spans="1:18" x14ac:dyDescent="0.25">
      <c r="A10" s="150" t="s">
        <v>200</v>
      </c>
      <c r="B10" s="15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10"/>
      <c r="R10" s="10"/>
    </row>
    <row r="11" spans="1:18" x14ac:dyDescent="0.25">
      <c r="A11" s="1" t="s">
        <v>201</v>
      </c>
      <c r="B11" s="2" t="s">
        <v>202</v>
      </c>
      <c r="C11" s="6">
        <v>4308</v>
      </c>
      <c r="D11" s="6">
        <v>4342.92</v>
      </c>
      <c r="E11" s="6">
        <v>4057.67</v>
      </c>
      <c r="F11" s="6">
        <v>4161.99</v>
      </c>
      <c r="G11" s="6">
        <v>2855.05</v>
      </c>
      <c r="H11" s="6">
        <v>2929.55</v>
      </c>
      <c r="I11" s="6">
        <v>4517.24</v>
      </c>
      <c r="J11" s="6">
        <v>4690.45</v>
      </c>
      <c r="K11" s="111">
        <v>3838.71</v>
      </c>
      <c r="L11" s="111">
        <v>3913.23</v>
      </c>
      <c r="M11" s="111">
        <v>5217.3999999999996</v>
      </c>
      <c r="N11" s="111">
        <v>5347.4</v>
      </c>
      <c r="O11" s="111">
        <v>1936</v>
      </c>
      <c r="P11" s="6">
        <v>2211</v>
      </c>
      <c r="Q11" s="6">
        <v>26630.07</v>
      </c>
      <c r="R11" s="6">
        <v>27596.54</v>
      </c>
    </row>
    <row r="12" spans="1:18" x14ac:dyDescent="0.25">
      <c r="B12" s="9"/>
      <c r="D12" s="6"/>
      <c r="E12" s="6"/>
      <c r="F12" s="6"/>
      <c r="G12" s="6"/>
      <c r="H12" s="6"/>
      <c r="I12" s="6"/>
      <c r="J12" s="6"/>
      <c r="K12" s="111"/>
      <c r="L12" s="111"/>
      <c r="M12" s="111"/>
      <c r="N12" s="111"/>
      <c r="O12" s="111"/>
      <c r="P12" s="6"/>
      <c r="Q12" s="6"/>
      <c r="R12" s="6"/>
    </row>
    <row r="13" spans="1:18" x14ac:dyDescent="0.25">
      <c r="A13" s="1" t="s">
        <v>203</v>
      </c>
      <c r="B13" s="2"/>
      <c r="C13" s="111">
        <v>7920.45</v>
      </c>
      <c r="D13" s="6">
        <v>7828.45</v>
      </c>
      <c r="E13" s="111">
        <v>4057</v>
      </c>
      <c r="F13" s="111">
        <v>4004</v>
      </c>
      <c r="G13" s="111">
        <v>5924</v>
      </c>
      <c r="H13" s="111">
        <v>5919</v>
      </c>
      <c r="I13" s="111">
        <v>5411</v>
      </c>
      <c r="J13" s="111">
        <v>5292</v>
      </c>
      <c r="K13" s="111">
        <v>5811</v>
      </c>
      <c r="L13" s="111">
        <v>5798</v>
      </c>
      <c r="M13" s="111">
        <v>6462</v>
      </c>
      <c r="N13" s="111">
        <v>6494</v>
      </c>
      <c r="O13" s="111">
        <v>2538</v>
      </c>
      <c r="P13" s="111">
        <v>2538</v>
      </c>
      <c r="Q13" s="111">
        <v>38123.449999999997</v>
      </c>
      <c r="R13" s="6">
        <v>37873.449999999997</v>
      </c>
    </row>
    <row r="14" spans="1:18" x14ac:dyDescent="0.25">
      <c r="A14" s="8"/>
      <c r="B14" s="9"/>
      <c r="D14" s="6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6"/>
    </row>
    <row r="15" spans="1:18" x14ac:dyDescent="0.25">
      <c r="A15" s="154" t="s">
        <v>77</v>
      </c>
      <c r="B15" s="155"/>
      <c r="C15" s="112">
        <v>12228.45</v>
      </c>
      <c r="D15" s="112">
        <v>12171.37</v>
      </c>
      <c r="E15" s="38">
        <v>8114.67</v>
      </c>
      <c r="F15" s="38">
        <v>8165.99</v>
      </c>
      <c r="G15" s="38">
        <v>8779.0499999999993</v>
      </c>
      <c r="H15" s="38">
        <v>8848.5499999999993</v>
      </c>
      <c r="I15" s="38">
        <v>9928.24</v>
      </c>
      <c r="J15" s="38">
        <v>9982.4500000000007</v>
      </c>
      <c r="K15" s="112">
        <v>9649.7099999999991</v>
      </c>
      <c r="L15" s="112">
        <v>9711.23</v>
      </c>
      <c r="M15" s="112">
        <v>11679.4</v>
      </c>
      <c r="N15" s="112">
        <v>11841.4</v>
      </c>
      <c r="O15" s="112">
        <v>4374</v>
      </c>
      <c r="P15" s="112">
        <v>4749</v>
      </c>
      <c r="Q15" s="38">
        <v>64753.52</v>
      </c>
      <c r="R15" s="38">
        <v>65469.99</v>
      </c>
    </row>
    <row r="16" spans="1:18" x14ac:dyDescent="0.25">
      <c r="A16" s="113"/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N16" s="115"/>
      <c r="O16" s="115"/>
      <c r="P16" s="115"/>
      <c r="Q16" s="115"/>
      <c r="R16" s="13"/>
    </row>
    <row r="17" spans="1:19" x14ac:dyDescent="0.25">
      <c r="A17" s="138" t="s">
        <v>204</v>
      </c>
      <c r="B17" s="139"/>
      <c r="C17" s="6"/>
      <c r="D17" s="6"/>
      <c r="E17" s="6"/>
      <c r="F17" s="6"/>
      <c r="G17" s="6"/>
      <c r="H17" s="6"/>
      <c r="I17" s="6"/>
      <c r="J17" s="6"/>
      <c r="K17" s="6"/>
      <c r="L17" s="6"/>
      <c r="M17" s="24"/>
      <c r="N17" s="6"/>
      <c r="O17" s="6"/>
      <c r="P17" s="6"/>
      <c r="Q17" s="6"/>
      <c r="R17" s="6"/>
    </row>
    <row r="18" spans="1:19" x14ac:dyDescent="0.25">
      <c r="A18" s="116"/>
      <c r="B18" s="117"/>
      <c r="C18" s="6"/>
      <c r="D18" s="6"/>
      <c r="E18" s="6"/>
      <c r="F18" s="6"/>
      <c r="G18" s="6"/>
      <c r="H18" s="6"/>
      <c r="I18" s="6"/>
      <c r="J18" s="6"/>
      <c r="K18" s="6"/>
      <c r="L18" s="6"/>
      <c r="M18" s="118"/>
      <c r="N18" s="6"/>
      <c r="O18" s="6"/>
      <c r="P18" s="6"/>
      <c r="Q18" s="6"/>
      <c r="R18" s="6"/>
    </row>
    <row r="19" spans="1:19" x14ac:dyDescent="0.25">
      <c r="A19" s="1" t="s">
        <v>201</v>
      </c>
      <c r="B19" s="2" t="s">
        <v>202</v>
      </c>
      <c r="C19" s="6">
        <v>5470.3</v>
      </c>
      <c r="D19" s="6">
        <v>5657.89</v>
      </c>
      <c r="E19" s="6">
        <v>4678.97</v>
      </c>
      <c r="F19" s="6">
        <v>4779.8900000000003</v>
      </c>
      <c r="G19" s="6">
        <v>3919.53</v>
      </c>
      <c r="H19" s="6">
        <v>3994.03</v>
      </c>
      <c r="I19" s="6">
        <v>6368.59</v>
      </c>
      <c r="J19" s="6">
        <v>6521.85</v>
      </c>
      <c r="K19" s="6">
        <v>4385.75</v>
      </c>
      <c r="L19" s="111">
        <v>4460</v>
      </c>
      <c r="M19" s="119">
        <v>796778</v>
      </c>
      <c r="N19" s="111">
        <v>8268.7800000000007</v>
      </c>
      <c r="O19" s="111">
        <v>2450</v>
      </c>
      <c r="P19" s="111">
        <v>2850</v>
      </c>
      <c r="Q19" s="6">
        <v>35240.92</v>
      </c>
      <c r="R19" s="6">
        <v>36532.44</v>
      </c>
    </row>
    <row r="20" spans="1:19" x14ac:dyDescent="0.25">
      <c r="A20" s="8"/>
      <c r="B20" s="9"/>
      <c r="C20" s="6"/>
      <c r="D20" s="6"/>
      <c r="E20" s="6"/>
      <c r="F20" s="6"/>
      <c r="G20" s="6"/>
      <c r="H20" s="6"/>
      <c r="I20" s="6"/>
      <c r="J20" s="6"/>
      <c r="K20" s="6"/>
      <c r="L20" s="111"/>
      <c r="M20" s="119"/>
      <c r="N20" s="111"/>
      <c r="O20" s="111"/>
      <c r="P20" s="111"/>
      <c r="Q20" s="6"/>
      <c r="R20" s="6"/>
    </row>
    <row r="21" spans="1:19" x14ac:dyDescent="0.25">
      <c r="A21" s="1" t="s">
        <v>203</v>
      </c>
      <c r="B21" s="2"/>
      <c r="C21" s="111">
        <v>8579.9</v>
      </c>
      <c r="D21" s="111">
        <v>8288.9</v>
      </c>
      <c r="E21" s="111">
        <v>4757</v>
      </c>
      <c r="F21" s="111">
        <v>4695</v>
      </c>
      <c r="G21" s="111">
        <v>7479</v>
      </c>
      <c r="H21" s="111">
        <v>7465</v>
      </c>
      <c r="I21" s="111">
        <v>7032</v>
      </c>
      <c r="J21" s="111">
        <v>6857</v>
      </c>
      <c r="K21" s="111">
        <v>6855</v>
      </c>
      <c r="L21" s="111">
        <v>7332</v>
      </c>
      <c r="M21" s="111">
        <v>726700</v>
      </c>
      <c r="N21" s="111">
        <v>7252</v>
      </c>
      <c r="O21" s="111">
        <v>2742</v>
      </c>
      <c r="P21" s="111">
        <v>2842</v>
      </c>
      <c r="Q21" s="111">
        <v>44811.9</v>
      </c>
      <c r="R21" s="111">
        <v>44731.9</v>
      </c>
    </row>
    <row r="22" spans="1:19" x14ac:dyDescent="0.25">
      <c r="A22" s="8"/>
      <c r="B22" s="9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1:19" x14ac:dyDescent="0.25">
      <c r="A23" s="154" t="s">
        <v>77</v>
      </c>
      <c r="B23" s="155"/>
      <c r="C23" s="38">
        <v>14050.2</v>
      </c>
      <c r="D23" s="112">
        <v>13946.79</v>
      </c>
      <c r="E23" s="38">
        <v>9435.9699999999993</v>
      </c>
      <c r="F23" s="38">
        <v>9474.89</v>
      </c>
      <c r="G23" s="38">
        <v>11398.53</v>
      </c>
      <c r="H23" s="38">
        <v>11459.03</v>
      </c>
      <c r="I23" s="38">
        <v>13400.59</v>
      </c>
      <c r="J23" s="38">
        <v>13378.85</v>
      </c>
      <c r="K23" s="38">
        <v>11240.75</v>
      </c>
      <c r="L23" s="112">
        <v>11792</v>
      </c>
      <c r="M23" s="112">
        <v>15234.78</v>
      </c>
      <c r="N23" s="112">
        <v>15520.78</v>
      </c>
      <c r="O23" s="112">
        <v>5292</v>
      </c>
      <c r="P23" s="112">
        <v>5692</v>
      </c>
      <c r="Q23" s="38">
        <v>80052.820000000007</v>
      </c>
      <c r="R23" s="38">
        <v>81264.34</v>
      </c>
    </row>
    <row r="25" spans="1:19" x14ac:dyDescent="0.25">
      <c r="C25" t="s">
        <v>205</v>
      </c>
    </row>
    <row r="26" spans="1:19" x14ac:dyDescent="0.25">
      <c r="D26" t="s">
        <v>206</v>
      </c>
    </row>
    <row r="28" spans="1:19" x14ac:dyDescent="0.25">
      <c r="Q28" s="76"/>
      <c r="R28" s="76"/>
      <c r="S28" s="76"/>
    </row>
    <row r="29" spans="1:19" x14ac:dyDescent="0.25">
      <c r="Q29" s="158"/>
      <c r="R29" s="158"/>
      <c r="S29" s="76"/>
    </row>
    <row r="30" spans="1:19" x14ac:dyDescent="0.25"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N30" s="26"/>
      <c r="O30" s="26"/>
      <c r="P30" s="26"/>
      <c r="Q30" s="158"/>
      <c r="R30" s="158"/>
      <c r="S30" s="76"/>
    </row>
    <row r="31" spans="1:19" x14ac:dyDescent="0.25">
      <c r="B31" s="25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76"/>
      <c r="R31" s="76"/>
      <c r="S31" s="76"/>
    </row>
    <row r="32" spans="1:19" x14ac:dyDescent="0.25"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76"/>
      <c r="R32" s="76"/>
      <c r="S32" s="76"/>
    </row>
    <row r="33" spans="2:16" x14ac:dyDescent="0.25"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</sheetData>
  <mergeCells count="16">
    <mergeCell ref="Q30:R30"/>
    <mergeCell ref="A17:B17"/>
    <mergeCell ref="A23:B23"/>
    <mergeCell ref="Q29:R29"/>
    <mergeCell ref="M7:N7"/>
    <mergeCell ref="O7:P7"/>
    <mergeCell ref="Q7:R7"/>
    <mergeCell ref="A9:B9"/>
    <mergeCell ref="A10:B10"/>
    <mergeCell ref="I7:J7"/>
    <mergeCell ref="K7:L7"/>
    <mergeCell ref="A15:B15"/>
    <mergeCell ref="A7:B8"/>
    <mergeCell ref="C7:D7"/>
    <mergeCell ref="E7:F7"/>
    <mergeCell ref="G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kharif 2012-13</vt:lpstr>
      <vt:lpstr>Rabi 2012-13</vt:lpstr>
      <vt:lpstr>Food grains 2012-13</vt:lpstr>
      <vt:lpstr>Vegetables 2012-13</vt:lpstr>
      <vt:lpstr>land use 2011-12, 2012-13</vt:lpstr>
      <vt:lpstr>irrigation 2012-13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dcterms:created xsi:type="dcterms:W3CDTF">2018-04-10T07:41:09Z</dcterms:created>
  <dcterms:modified xsi:type="dcterms:W3CDTF">2018-05-03T07:58:22Z</dcterms:modified>
</cp:coreProperties>
</file>